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10" sheetId="6" r:id="rId1"/>
  </sheets>
  <definedNames>
    <definedName name="_xlnm.Print_Area" localSheetId="0">'Додаток2 КПК0217310'!$A$1:$BY$258</definedName>
  </definedNames>
  <calcPr calcId="145621"/>
</workbook>
</file>

<file path=xl/calcChain.xml><?xml version="1.0" encoding="utf-8"?>
<calcChain xmlns="http://schemas.openxmlformats.org/spreadsheetml/2006/main">
  <c r="BH234" i="6" l="1"/>
  <c r="AT234" i="6"/>
  <c r="AJ234" i="6"/>
  <c r="BG225" i="6"/>
  <c r="AQ225" i="6"/>
  <c r="AZ175" i="6"/>
  <c r="AK175" i="6"/>
  <c r="AZ174" i="6"/>
  <c r="AK174" i="6"/>
  <c r="AZ173" i="6"/>
  <c r="AK173" i="6"/>
  <c r="AZ172" i="6"/>
  <c r="AK172" i="6"/>
  <c r="BO164" i="6"/>
  <c r="AZ164" i="6"/>
  <c r="AK164" i="6"/>
  <c r="BO163" i="6"/>
  <c r="AZ163" i="6"/>
  <c r="AK163" i="6"/>
  <c r="BO162" i="6"/>
  <c r="AZ162" i="6"/>
  <c r="AK162" i="6"/>
  <c r="BO161" i="6"/>
  <c r="AZ161" i="6"/>
  <c r="AK161" i="6"/>
  <c r="BD102" i="6"/>
  <c r="AJ102" i="6"/>
  <c r="BD101" i="6"/>
  <c r="AJ101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<sst xmlns="http://schemas.openxmlformats.org/spreadsheetml/2006/main" count="748" uniqueCount="294">
  <si>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</si>
  <si>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</si>
  <si>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</si>
  <si>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</si>
  <si>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</si>
  <si>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</si>
  <si>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</si>
  <si>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</si>
  <si>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</si>
  <si>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</si>
  <si>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</si>
  <si>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</si>
  <si>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</si>
  <si>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</si>
  <si>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</si>
  <si>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</si>
  <si>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</si>
  <si>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</si>
  <si>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</si>
  <si>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</si>
  <si>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</si>
  <si>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</si>
  <si>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</si>
  <si>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</si>
  <si>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</si>
  <si>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</si>
  <si>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</si>
  <si>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</si>
  <si>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</si>
  <si>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</si>
  <si>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</si>
  <si>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</si>
  <si>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</si>
  <si>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</si>
  <si>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</si>
  <si>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</si>
  <si>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</si>
  <si>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</si>
  <si>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</si>
  <si>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</si>
  <si>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</si>
  <si>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</si>
  <si>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</si>
  <si>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</si>
  <si>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</si>
  <si>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</si>
  <si>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</si>
  <si>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</si>
  <si>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</si>
  <si>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</si>
  <si>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</si>
  <si>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</si>
  <si>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</si>
  <si>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</si>
  <si>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</si>
  <si>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</si>
  <si>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</si>
  <si>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</si>
  <si>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</si>
  <si>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</si>
  <si>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</si>
  <si>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</si>
  <si>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</si>
  <si>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</si>
  <si>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</si>
  <si>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</si>
  <si>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</si>
  <si>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</si>
  <si>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</si>
  <si>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</si>
  <si>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</si>
  <si>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</si>
  <si>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</si>
  <si>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</si>
  <si>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</si>
  <si>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</si>
  <si>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</si>
  <si>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</si>
  <si>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</si>
  <si>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</si>
  <si>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</si>
  <si>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</si>
  <si>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</si>
  <si>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</si>
  <si>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</si>
  <si>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</si>
  <si>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</si>
  <si>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</si>
  <si>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</si>
  <si>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</si>
  <si>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</si>
  <si>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</si>
  <si>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</si>
  <si>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</si>
  <si>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</si>
  <si>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</si>
  <si>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</si>
  <si>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</si>
  <si>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</si>
  <si>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</si>
  <si>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</si>
  <si>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</si>
  <si>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</si>
  <si>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</si>
  <si>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</si>
  <si>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</si>
  <si>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</si>
  <si>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</si>
  <si>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</si>
  <si>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</si>
  <si>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</si>
  <si>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</si>
  <si>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</si>
  <si>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</si>
  <si>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</si>
  <si>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</si>
  <si>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</si>
  <si>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</si>
  <si>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</si>
  <si>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</si>
  <si>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</si>
  <si>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</si>
  <si>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</si>
  <si>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</si>
  <si>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</si>
  <si>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</si>
  <si>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</si>
  <si>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</si>
  <si>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</si>
  <si>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</si>
  <si>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</si>
  <si>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</si>
  <si>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</si>
  <si>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</si>
  <si>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</si>
  <si>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</si>
  <si>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</si>
  <si>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</si>
  <si>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</si>
  <si>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</si>
  <si>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</si>
  <si>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</si>
  <si>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</si>
  <si>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</si>
  <si>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</si>
  <si>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</si>
  <si>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</si>
  <si>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</si>
  <si>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</si>
  <si>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</si>
  <si>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</si>
  <si>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</si>
  <si>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</si>
  <si>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</si>
  <si>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</si>
  <si>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</si>
  <si>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</si>
  <si>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</si>
  <si>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</si>
  <si>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</si>
  <si>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</si>
  <si>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</si>
  <si>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</si>
  <si>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</si>
  <si>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</si>
  <si>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</si>
  <si>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</si>
  <si>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</si>
  <si>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</si>
  <si>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</si>
  <si>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</si>
  <si>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</si>
  <si>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</si>
  <si>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</si>
  <si>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</si>
  <si>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</si>
  <si>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</si>
  <si>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</si>
  <si>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</si>
  <si>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</si>
  <si>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</si>
  <si>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</si>
  <si>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</si>
  <si>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</si>
  <si>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</si>
  <si>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</si>
  <si>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</si>
  <si>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</si>
  <si>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</si>
  <si>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</si>
  <si>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</si>
  <si>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</si>
  <si>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</si>
  <si>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</si>
  <si>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</si>
  <si>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</si>
  <si>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</si>
  <si>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</si>
  <si>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сприяння залученню інвестицій у розвиток Славутської міської територіальної громади на 2021-2023 роки</t>
  </si>
  <si>
    <t>Рішення міської ради від 11.09.2020р. №26-55/2020</t>
  </si>
  <si>
    <t>Програма "Реформування і розвиток житлово– комунального господарства Славутської міської об'єднаної територіальної громади на період 2019-2021 роки"</t>
  </si>
  <si>
    <t>Рішення міської ради від12.04.2019р. №14-39/2019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</si>
  <si>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</si>
  <si>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</si>
  <si>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«Проведення комплексу проектно-вишукувальних робіт та виготовлення проектно-кошторисної документації: «Будівництво артезіанської свердловини в селі Варварівка Славутської міської територіальної громади Хмельницької області»</t>
  </si>
  <si>
    <t>2021-2022</t>
  </si>
  <si>
    <t>Будівництво зовнішніх мереж для електропостачання 120-ти житлових будинків по вул.О.Максимчука та  М.Остапчука в м.Славута Хмельницької області</t>
  </si>
  <si>
    <t>2016-2022</t>
  </si>
  <si>
    <t>Виготовлення проектної документації на реконструкцію теплових мереж котельні "Садова - 4" в м.Славута Хмельницької області</t>
  </si>
  <si>
    <t>2020-2022</t>
  </si>
  <si>
    <t>Виготовлення проектної документації та будівництво каналізаційних мереж в  мікрорайоні  вулиці Волинської в м.Славута Хмельницької області</t>
  </si>
  <si>
    <t>Виготовлення проектної документації та будівництво каналізаційних мереж мікрорайону "Південний" в місті Славута Хмельницької області</t>
  </si>
  <si>
    <t>2019-2022</t>
  </si>
  <si>
    <t>Виготовлення проектної документації та будівництво каналізаційної мережі від вул.Миньковецька до вул.Спаської  м.Славута Хмельницької області</t>
  </si>
  <si>
    <t>Виготовлення проектної документації та будівництво каналізаційної мережі по вул.Грушевського в м.Славута Хмельницької області</t>
  </si>
  <si>
    <t>Виготовлення проектної документації та будівництво каналізаційної мережі по вул.О.Гончара в  м.Славута Хмельницької області</t>
  </si>
  <si>
    <t>Виготовлення проектної документації та будівництво системи відеоспостереження від вул. Соборності до вул. Площа Шевченка в м.Славута Хмельницької області</t>
  </si>
  <si>
    <t>Виготовлення проектної документації та капітальний ремонт водопровідної мережі від вул.Грушевського до вул.Здоров’я, 34А в м.Славута Хмельницької області</t>
  </si>
  <si>
    <t>Виготовлення проектної документації та капітальний ремонт водопровідної мережі по вул.Затишна в м.Славута Хмельницької області</t>
  </si>
  <si>
    <t>Виготовлення проектної документації та капітальний ремонт водопровідної мережі по вул.Здоров’я в м.Славута Хмельницької області</t>
  </si>
  <si>
    <t>Виготовлення проектної документації та капітальний ремонт водопровідної мережі по вул.Миру (від вул.Соборності до вул.М.Коцюбинського) в м.Славута Хмельницької області</t>
  </si>
  <si>
    <t>Виготовлення проектної документації та капітальний ремонт водопровідної мережі по вул.Острозька в м.Славута Хмельницької області</t>
  </si>
  <si>
    <t>Виготовлення проектної документації та капітальний ремонт водопровідної мережі по вул.Соборності в м.Славута Хмельницької області</t>
  </si>
  <si>
    <t>Виготовлення проектної документації та капітальний ремонт каналізаційної мережі по вул.Козацька  м.Славута Хмельницької області</t>
  </si>
  <si>
    <t>Виготовлення проектної документації та нове будівництво трансформаторної підстанції (ПС 35/10кВ) по вул.Індустріальній в м.Славути Хмельницької області</t>
  </si>
  <si>
    <t>2020-2021</t>
  </si>
  <si>
    <t>Виготовлення проектної документації та реконструкція існуючих мереж з заміною ВОГ теплогенераторної адмінприміщень по вул.Шкільна,42 в с.Варварівка Славутського району Хмельницької області</t>
  </si>
  <si>
    <t>2021-2021</t>
  </si>
  <si>
    <t>Виготовлення проектної документації та реконструкція каналізаційних мереж по мікрорайону "Мокроволя" м.Славута Хмельницької області (друга черга)</t>
  </si>
  <si>
    <t>Виготовлення проектної документації та реконструкція каналізаційних мереж по мікрорайону "Мокроволя" м.Славута Хмельницької області (перша черга)</t>
  </si>
  <si>
    <t>Виготовлення проектної документації та реконструкція котельні по вул.Козацька, 41 в м.Славута Хмельницької області</t>
  </si>
  <si>
    <t>Виготовлення проектної документації та реконструкція міського полігону ТПВ в м.Славута Хмельницької області (Перша черга - будівництво сміттєсортувального комплексу)"</t>
  </si>
  <si>
    <t>Виготовлення проектної документації та реконструкція об`єктів шляхом впровадження інформаційно-телекомунікаційної автоматизованої системи міста Славута  "інтегрована система відео спостереження та відео аналітики "Безпечне місто Славута" м.Славута Хмельницької області</t>
  </si>
  <si>
    <t>2018-2022</t>
  </si>
  <si>
    <t>Виготовлення проектної документації та реконструкція під`їзних шляхів до індустріального (промислового) парку "Славута" в м.Славута Хмельницької області</t>
  </si>
  <si>
    <t>2015-2022</t>
  </si>
  <si>
    <t>Виготовлення проектної документації та реконструкція площі Шевченка м.Славута Хмельницької області</t>
  </si>
  <si>
    <t>Виготовлення проектної документації та реконструкція самопливного каналізаційного колектора по вул.Б.Хмельницького в м.Славута Хмельницької області</t>
  </si>
  <si>
    <t>Проведення комплексу робіт інженерно-геодезичного вишукування  та виготовлення проектної документації: «Нове будівництво зовнішніх мереж питного водопроводу с.Варварівка Шепетівського району  Хмельницької області»</t>
  </si>
  <si>
    <t>забезпечення розвитку інфраструктури території</t>
  </si>
  <si>
    <t>Виготовлення проектнно-кошторисної документації ,капітальний ремонт,будівництво та реконструкція об’єктів</t>
  </si>
  <si>
    <t>- Бюджетний кодекс України від 08 липня 2010 року № 2456-VI (зі змінами);_x000D_
- 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Закон України «Про регулювання містобудівної діяльності»;_x000D_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Закон України « Про основи містобудування»;_x000D_
- Закон України «Про архітектурну діяльність»;_x000D_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</si>
  <si>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</si>
  <si>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2020 році використано коштів в сумі 326575 гривень на  будівництво каналізаційних мереж мікрорайону "Південний" в місті Славута Хмельницької області, реконструкція каналізаційних мереж по мікрорайону "Мокроволя" м.Славута Хмельницької області (перша та друга черга),будівництво зовнішніх мереж для електропостачання 120-ти житлових будинків по вул.О.Максимчука та  М.Остапчука в м.Славута Хмельницької області. В 2021 році виділено 1387137 гривень для реконструкції, будівництва та капітального ремонту об'єктів житлово-комунального господарства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</si>
  <si>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</si>
  <si>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</si>
  <si>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</si>
  <si>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</si>
  <si>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</si>
  <si>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</si>
  <si>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</si>
  <si>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</si>
  <si>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</si>
  <si>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</si>
  <si>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</si>
  <si>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</si>
  <si>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</si>
  <si>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</si>
  <si>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</si>
  <si>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</si>
  <si>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</si>
  <si>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</si>
  <si>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</si>
  <si>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</si>
  <si>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</si>
  <si>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</si>
  <si>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</si>
  <si>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</si>
  <si>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</si>
  <si>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</si>
  <si>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</si>
  <si>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</si>
  <si>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</si>
  <si>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</si>
  <si>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</si>
  <si>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</si>
  <si>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</si>
  <si>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</si>
  <si>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</si>
  <si>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</si>
  <si>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</si>
  <si>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</si>
  <si>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</si>
  <si>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</si>
  <si>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</si>
  <si>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</si>
  <si>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</si>
  <si>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</si>
  <si>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</si>
  <si>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(0)(2)(1)(7)(3)(1)(0)</t>
  </si>
  <si>
    <t>(7)(3)(1)(0)</t>
  </si>
  <si>
    <t>(0)(4)(4)(3)</t>
  </si>
  <si>
    <t>Будівництво-1 об`єктів житлово-комунального господарства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</si>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</sst>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8"/>
  <sheetViews>
    <sheetView tabSelected="1" view="pageBreakPreview" topLeftCell="A223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276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245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244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250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245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293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250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289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290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291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292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251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277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239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240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9" t="s">
        <v>241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262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252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253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256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263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326575</v>
      </c>
      <c r="AA30" s="95"/>
      <c r="AB30" s="95"/>
      <c r="AC30" s="95"/>
      <c r="AD30" s="95"/>
      <c r="AE30" s="96">
        <v>326575</v>
      </c>
      <c r="AF30" s="97"/>
      <c r="AG30" s="97"/>
      <c r="AH30" s="98"/>
      <c r="AI30" s="96">
        <f>IF(ISNUMBER(U30),U30,0)+IF(ISNUMBER(Z30),Z30,0)</f>
        <v>326575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1387137</v>
      </c>
      <c r="AT30" s="97"/>
      <c r="AU30" s="97"/>
      <c r="AV30" s="97"/>
      <c r="AW30" s="98"/>
      <c r="AX30" s="96">
        <v>1387137</v>
      </c>
      <c r="AY30" s="97"/>
      <c r="AZ30" s="97"/>
      <c r="BA30" s="98"/>
      <c r="BB30" s="96">
        <f>IF(ISNUMBER(AN30),AN30,0)+IF(ISNUMBER(AS30),AS30,0)</f>
        <v>1387137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4611000</v>
      </c>
      <c r="BM30" s="97"/>
      <c r="BN30" s="97"/>
      <c r="BO30" s="97"/>
      <c r="BP30" s="98"/>
      <c r="BQ30" s="96">
        <v>4611000</v>
      </c>
      <c r="BR30" s="97"/>
      <c r="BS30" s="97"/>
      <c r="BT30" s="98"/>
      <c r="BU30" s="96">
        <f>IF(ISNUMBER(BG30),BG30,0)+IF(ISNUMBER(BL30),BL30,0)</f>
        <v>4611000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326575</v>
      </c>
      <c r="AA31" s="95"/>
      <c r="AB31" s="95"/>
      <c r="AC31" s="95"/>
      <c r="AD31" s="95"/>
      <c r="AE31" s="96">
        <v>326575</v>
      </c>
      <c r="AF31" s="97"/>
      <c r="AG31" s="97"/>
      <c r="AH31" s="98"/>
      <c r="AI31" s="96">
        <f>IF(ISNUMBER(U31),U31,0)+IF(ISNUMBER(Z31),Z31,0)</f>
        <v>326575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1387137</v>
      </c>
      <c r="AT31" s="97"/>
      <c r="AU31" s="97"/>
      <c r="AV31" s="97"/>
      <c r="AW31" s="98"/>
      <c r="AX31" s="96">
        <v>1387137</v>
      </c>
      <c r="AY31" s="97"/>
      <c r="AZ31" s="97"/>
      <c r="BA31" s="98"/>
      <c r="BB31" s="96">
        <f>IF(ISNUMBER(AN31),AN31,0)+IF(ISNUMBER(AS31),AS31,0)</f>
        <v>1387137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4611000</v>
      </c>
      <c r="BM31" s="97"/>
      <c r="BN31" s="97"/>
      <c r="BO31" s="97"/>
      <c r="BP31" s="98"/>
      <c r="BQ31" s="96">
        <v>4611000</v>
      </c>
      <c r="BR31" s="97"/>
      <c r="BS31" s="97"/>
      <c r="BT31" s="98"/>
      <c r="BU31" s="96">
        <f>IF(ISNUMBER(BG31),BG31,0)+IF(ISNUMBER(BL31),BL31,0)</f>
        <v>4611000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326575</v>
      </c>
      <c r="AA32" s="103"/>
      <c r="AB32" s="103"/>
      <c r="AC32" s="103"/>
      <c r="AD32" s="103"/>
      <c r="AE32" s="104">
        <v>326575</v>
      </c>
      <c r="AF32" s="105"/>
      <c r="AG32" s="105"/>
      <c r="AH32" s="106"/>
      <c r="AI32" s="104">
        <f>IF(ISNUMBER(U32),U32,0)+IF(ISNUMBER(Z32),Z32,0)</f>
        <v>326575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1387137</v>
      </c>
      <c r="AT32" s="105"/>
      <c r="AU32" s="105"/>
      <c r="AV32" s="105"/>
      <c r="AW32" s="106"/>
      <c r="AX32" s="104">
        <v>1387137</v>
      </c>
      <c r="AY32" s="105"/>
      <c r="AZ32" s="105"/>
      <c r="BA32" s="106"/>
      <c r="BB32" s="104">
        <f>IF(ISNUMBER(AN32),AN32,0)+IF(ISNUMBER(AS32),AS32,0)</f>
        <v>1387137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4611000</v>
      </c>
      <c r="BM32" s="105"/>
      <c r="BN32" s="105"/>
      <c r="BO32" s="105"/>
      <c r="BP32" s="106"/>
      <c r="BQ32" s="104">
        <v>4611000</v>
      </c>
      <c r="BR32" s="105"/>
      <c r="BS32" s="105"/>
      <c r="BT32" s="106"/>
      <c r="BU32" s="104">
        <f>IF(ISNUMBER(BG32),BG32,0)+IF(ISNUMBER(BL32),BL32,0)</f>
        <v>4611000</v>
      </c>
      <c r="BV32" s="105"/>
      <c r="BW32" s="105"/>
      <c r="BX32" s="105"/>
      <c r="BY32" s="106"/>
    </row>
    <row r="34" spans="1:79" ht="14.25" customHeight="1" x14ac:dyDescent="0.2">
      <c r="A34" s="79" t="s">
        <v>278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252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274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279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4892300</v>
      </c>
      <c r="AD40" s="97"/>
      <c r="AE40" s="97"/>
      <c r="AF40" s="97"/>
      <c r="AG40" s="98"/>
      <c r="AH40" s="96">
        <v>4892300</v>
      </c>
      <c r="AI40" s="97"/>
      <c r="AJ40" s="97"/>
      <c r="AK40" s="97"/>
      <c r="AL40" s="98"/>
      <c r="AM40" s="96">
        <f>IF(ISNUMBER(X40),X40,0)+IF(ISNUMBER(AC40),AC40,0)</f>
        <v>4892300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5171200</v>
      </c>
      <c r="AX40" s="97"/>
      <c r="AY40" s="97"/>
      <c r="AZ40" s="97"/>
      <c r="BA40" s="98"/>
      <c r="BB40" s="96">
        <v>5171200</v>
      </c>
      <c r="BC40" s="97"/>
      <c r="BD40" s="97"/>
      <c r="BE40" s="97"/>
      <c r="BF40" s="98"/>
      <c r="BG40" s="95">
        <f>IF(ISNUMBER(AR40),AR40,0)+IF(ISNUMBER(AW40),AW40,0)</f>
        <v>5171200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4892300</v>
      </c>
      <c r="AD41" s="97"/>
      <c r="AE41" s="97"/>
      <c r="AF41" s="97"/>
      <c r="AG41" s="98"/>
      <c r="AH41" s="96">
        <v>4892300</v>
      </c>
      <c r="AI41" s="97"/>
      <c r="AJ41" s="97"/>
      <c r="AK41" s="97"/>
      <c r="AL41" s="98"/>
      <c r="AM41" s="96">
        <f>IF(ISNUMBER(X41),X41,0)+IF(ISNUMBER(AC41),AC41,0)</f>
        <v>4892300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5171200</v>
      </c>
      <c r="AX41" s="97"/>
      <c r="AY41" s="97"/>
      <c r="AZ41" s="97"/>
      <c r="BA41" s="98"/>
      <c r="BB41" s="96">
        <v>5171200</v>
      </c>
      <c r="BC41" s="97"/>
      <c r="BD41" s="97"/>
      <c r="BE41" s="97"/>
      <c r="BF41" s="98"/>
      <c r="BG41" s="95">
        <f>IF(ISNUMBER(AR41),AR41,0)+IF(ISNUMBER(AW41),AW41,0)</f>
        <v>5171200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4892300</v>
      </c>
      <c r="AD42" s="105"/>
      <c r="AE42" s="105"/>
      <c r="AF42" s="105"/>
      <c r="AG42" s="106"/>
      <c r="AH42" s="104">
        <v>4892300</v>
      </c>
      <c r="AI42" s="105"/>
      <c r="AJ42" s="105"/>
      <c r="AK42" s="105"/>
      <c r="AL42" s="106"/>
      <c r="AM42" s="104">
        <f>IF(ISNUMBER(X42),X42,0)+IF(ISNUMBER(AC42),AC42,0)</f>
        <v>4892300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5171200</v>
      </c>
      <c r="AX42" s="105"/>
      <c r="AY42" s="105"/>
      <c r="AZ42" s="105"/>
      <c r="BA42" s="106"/>
      <c r="BB42" s="104">
        <v>5171200</v>
      </c>
      <c r="BC42" s="105"/>
      <c r="BD42" s="105"/>
      <c r="BE42" s="105"/>
      <c r="BF42" s="106"/>
      <c r="BG42" s="103">
        <f>IF(ISNUMBER(AR42),AR42,0)+IF(ISNUMBER(AW42),AW42,0)</f>
        <v>5171200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264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252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253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256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263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245997</v>
      </c>
      <c r="AA52" s="97"/>
      <c r="AB52" s="97"/>
      <c r="AC52" s="97"/>
      <c r="AD52" s="98"/>
      <c r="AE52" s="96">
        <v>245997</v>
      </c>
      <c r="AF52" s="97"/>
      <c r="AG52" s="97"/>
      <c r="AH52" s="98"/>
      <c r="AI52" s="96">
        <f>IF(ISNUMBER(U52),U52,0)+IF(ISNUMBER(Z52),Z52,0)</f>
        <v>245997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480000</v>
      </c>
      <c r="AT52" s="97"/>
      <c r="AU52" s="97"/>
      <c r="AV52" s="97"/>
      <c r="AW52" s="98"/>
      <c r="AX52" s="96">
        <v>480000</v>
      </c>
      <c r="AY52" s="97"/>
      <c r="AZ52" s="97"/>
      <c r="BA52" s="98"/>
      <c r="BB52" s="96">
        <f>IF(ISNUMBER(AN52),AN52,0)+IF(ISNUMBER(AS52),AS52,0)</f>
        <v>480000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1070000</v>
      </c>
      <c r="BM52" s="97"/>
      <c r="BN52" s="97"/>
      <c r="BO52" s="97"/>
      <c r="BP52" s="98"/>
      <c r="BQ52" s="96">
        <v>1070000</v>
      </c>
      <c r="BR52" s="97"/>
      <c r="BS52" s="97"/>
      <c r="BT52" s="98"/>
      <c r="BU52" s="96">
        <f>IF(ISNUMBER(BG52),BG52,0)+IF(ISNUMBER(BL52),BL52,0)</f>
        <v>1070000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3132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35000</v>
      </c>
      <c r="AT53" s="97"/>
      <c r="AU53" s="97"/>
      <c r="AV53" s="97"/>
      <c r="AW53" s="98"/>
      <c r="AX53" s="96">
        <v>35000</v>
      </c>
      <c r="AY53" s="97"/>
      <c r="AZ53" s="97"/>
      <c r="BA53" s="98"/>
      <c r="BB53" s="96">
        <f>IF(ISNUMBER(AN53),AN53,0)+IF(ISNUMBER(AS53),AS53,0)</f>
        <v>35000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210000</v>
      </c>
      <c r="BM53" s="97"/>
      <c r="BN53" s="97"/>
      <c r="BO53" s="97"/>
      <c r="BP53" s="98"/>
      <c r="BQ53" s="96">
        <v>210000</v>
      </c>
      <c r="BR53" s="97"/>
      <c r="BS53" s="97"/>
      <c r="BT53" s="98"/>
      <c r="BU53" s="96">
        <f>IF(ISNUMBER(BG53),BG53,0)+IF(ISNUMBER(BL53),BL53,0)</f>
        <v>210000</v>
      </c>
      <c r="BV53" s="97"/>
      <c r="BW53" s="97"/>
      <c r="BX53" s="97"/>
      <c r="BY53" s="98"/>
    </row>
    <row r="54" spans="1:79" s="99" customFormat="1" ht="12.75" customHeight="1" x14ac:dyDescent="0.2">
      <c r="A54" s="89">
        <v>3142</v>
      </c>
      <c r="B54" s="90"/>
      <c r="C54" s="90"/>
      <c r="D54" s="91"/>
      <c r="E54" s="92" t="s">
        <v>177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80578</v>
      </c>
      <c r="AA54" s="97"/>
      <c r="AB54" s="97"/>
      <c r="AC54" s="97"/>
      <c r="AD54" s="98"/>
      <c r="AE54" s="96">
        <v>80578</v>
      </c>
      <c r="AF54" s="97"/>
      <c r="AG54" s="97"/>
      <c r="AH54" s="98"/>
      <c r="AI54" s="96">
        <f>IF(ISNUMBER(U54),U54,0)+IF(ISNUMBER(Z54),Z54,0)</f>
        <v>80578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872137</v>
      </c>
      <c r="AT54" s="97"/>
      <c r="AU54" s="97"/>
      <c r="AV54" s="97"/>
      <c r="AW54" s="98"/>
      <c r="AX54" s="96">
        <v>872137</v>
      </c>
      <c r="AY54" s="97"/>
      <c r="AZ54" s="97"/>
      <c r="BA54" s="98"/>
      <c r="BB54" s="96">
        <f>IF(ISNUMBER(AN54),AN54,0)+IF(ISNUMBER(AS54),AS54,0)</f>
        <v>872137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3331000</v>
      </c>
      <c r="BM54" s="97"/>
      <c r="BN54" s="97"/>
      <c r="BO54" s="97"/>
      <c r="BP54" s="98"/>
      <c r="BQ54" s="96">
        <v>3331000</v>
      </c>
      <c r="BR54" s="97"/>
      <c r="BS54" s="97"/>
      <c r="BT54" s="98"/>
      <c r="BU54" s="96">
        <f>IF(ISNUMBER(BG54),BG54,0)+IF(ISNUMBER(BL54),BL54,0)</f>
        <v>3331000</v>
      </c>
      <c r="BV54" s="97"/>
      <c r="BW54" s="97"/>
      <c r="BX54" s="97"/>
      <c r="BY54" s="98"/>
    </row>
    <row r="55" spans="1:79" s="6" customFormat="1" ht="12.75" customHeight="1" x14ac:dyDescent="0.2">
      <c r="A55" s="86"/>
      <c r="B55" s="87"/>
      <c r="C55" s="87"/>
      <c r="D55" s="88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326575</v>
      </c>
      <c r="AA55" s="105"/>
      <c r="AB55" s="105"/>
      <c r="AC55" s="105"/>
      <c r="AD55" s="106"/>
      <c r="AE55" s="104">
        <v>326575</v>
      </c>
      <c r="AF55" s="105"/>
      <c r="AG55" s="105"/>
      <c r="AH55" s="106"/>
      <c r="AI55" s="104">
        <f>IF(ISNUMBER(U55),U55,0)+IF(ISNUMBER(Z55),Z55,0)</f>
        <v>326575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1387137</v>
      </c>
      <c r="AT55" s="105"/>
      <c r="AU55" s="105"/>
      <c r="AV55" s="105"/>
      <c r="AW55" s="106"/>
      <c r="AX55" s="104">
        <v>1387137</v>
      </c>
      <c r="AY55" s="105"/>
      <c r="AZ55" s="105"/>
      <c r="BA55" s="106"/>
      <c r="BB55" s="104">
        <f>IF(ISNUMBER(AN55),AN55,0)+IF(ISNUMBER(AS55),AS55,0)</f>
        <v>1387137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4611000</v>
      </c>
      <c r="BM55" s="105"/>
      <c r="BN55" s="105"/>
      <c r="BO55" s="105"/>
      <c r="BP55" s="106"/>
      <c r="BQ55" s="104">
        <v>4611000</v>
      </c>
      <c r="BR55" s="105"/>
      <c r="BS55" s="105"/>
      <c r="BT55" s="106"/>
      <c r="BU55" s="104">
        <f>IF(ISNUMBER(BG55),BG55,0)+IF(ISNUMBER(BL55),BL55,0)</f>
        <v>4611000</v>
      </c>
      <c r="BV55" s="105"/>
      <c r="BW55" s="105"/>
      <c r="BX55" s="105"/>
      <c r="BY55" s="106"/>
    </row>
    <row r="57" spans="1:79" ht="14.25" customHeight="1" x14ac:dyDescent="0.2">
      <c r="A57" s="29" t="s">
        <v>265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</row>
    <row r="58" spans="1:79" ht="15" customHeight="1" x14ac:dyDescent="0.2">
      <c r="A58" s="44" t="s">
        <v>252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</row>
    <row r="59" spans="1:79" ht="23.1" customHeight="1" x14ac:dyDescent="0.2">
      <c r="A59" s="62" t="s">
        <v>119</v>
      </c>
      <c r="B59" s="63"/>
      <c r="C59" s="63"/>
      <c r="D59" s="63"/>
      <c r="E59" s="64"/>
      <c r="F59" s="27" t="s">
        <v>19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253</v>
      </c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8"/>
      <c r="AN59" s="36" t="s">
        <v>256</v>
      </c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8"/>
      <c r="BG59" s="36" t="s">
        <v>263</v>
      </c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8"/>
    </row>
    <row r="60" spans="1:79" ht="51.75" customHeight="1" x14ac:dyDescent="0.2">
      <c r="A60" s="65"/>
      <c r="B60" s="66"/>
      <c r="C60" s="66"/>
      <c r="D60" s="66"/>
      <c r="E60" s="6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4</v>
      </c>
      <c r="V60" s="37"/>
      <c r="W60" s="37"/>
      <c r="X60" s="37"/>
      <c r="Y60" s="38"/>
      <c r="Z60" s="36" t="s">
        <v>3</v>
      </c>
      <c r="AA60" s="37"/>
      <c r="AB60" s="37"/>
      <c r="AC60" s="37"/>
      <c r="AD60" s="38"/>
      <c r="AE60" s="51" t="s">
        <v>116</v>
      </c>
      <c r="AF60" s="52"/>
      <c r="AG60" s="52"/>
      <c r="AH60" s="53"/>
      <c r="AI60" s="36" t="s">
        <v>5</v>
      </c>
      <c r="AJ60" s="37"/>
      <c r="AK60" s="37"/>
      <c r="AL60" s="37"/>
      <c r="AM60" s="38"/>
      <c r="AN60" s="36" t="s">
        <v>4</v>
      </c>
      <c r="AO60" s="37"/>
      <c r="AP60" s="37"/>
      <c r="AQ60" s="37"/>
      <c r="AR60" s="38"/>
      <c r="AS60" s="36" t="s">
        <v>3</v>
      </c>
      <c r="AT60" s="37"/>
      <c r="AU60" s="37"/>
      <c r="AV60" s="37"/>
      <c r="AW60" s="38"/>
      <c r="AX60" s="51" t="s">
        <v>116</v>
      </c>
      <c r="AY60" s="52"/>
      <c r="AZ60" s="52"/>
      <c r="BA60" s="53"/>
      <c r="BB60" s="36" t="s">
        <v>96</v>
      </c>
      <c r="BC60" s="37"/>
      <c r="BD60" s="37"/>
      <c r="BE60" s="37"/>
      <c r="BF60" s="38"/>
      <c r="BG60" s="36" t="s">
        <v>4</v>
      </c>
      <c r="BH60" s="37"/>
      <c r="BI60" s="37"/>
      <c r="BJ60" s="37"/>
      <c r="BK60" s="38"/>
      <c r="BL60" s="36" t="s">
        <v>3</v>
      </c>
      <c r="BM60" s="37"/>
      <c r="BN60" s="37"/>
      <c r="BO60" s="37"/>
      <c r="BP60" s="38"/>
      <c r="BQ60" s="51" t="s">
        <v>116</v>
      </c>
      <c r="BR60" s="52"/>
      <c r="BS60" s="52"/>
      <c r="BT60" s="53"/>
      <c r="BU60" s="27" t="s">
        <v>97</v>
      </c>
      <c r="BV60" s="27"/>
      <c r="BW60" s="27"/>
      <c r="BX60" s="27"/>
      <c r="BY60" s="27"/>
    </row>
    <row r="61" spans="1:79" ht="15" customHeight="1" x14ac:dyDescent="0.2">
      <c r="A61" s="36">
        <v>1</v>
      </c>
      <c r="B61" s="37"/>
      <c r="C61" s="37"/>
      <c r="D61" s="37"/>
      <c r="E61" s="38"/>
      <c r="F61" s="36">
        <v>2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8"/>
      <c r="U61" s="36">
        <v>3</v>
      </c>
      <c r="V61" s="37"/>
      <c r="W61" s="37"/>
      <c r="X61" s="37"/>
      <c r="Y61" s="38"/>
      <c r="Z61" s="36">
        <v>4</v>
      </c>
      <c r="AA61" s="37"/>
      <c r="AB61" s="37"/>
      <c r="AC61" s="37"/>
      <c r="AD61" s="38"/>
      <c r="AE61" s="36">
        <v>5</v>
      </c>
      <c r="AF61" s="37"/>
      <c r="AG61" s="37"/>
      <c r="AH61" s="38"/>
      <c r="AI61" s="36">
        <v>6</v>
      </c>
      <c r="AJ61" s="37"/>
      <c r="AK61" s="37"/>
      <c r="AL61" s="37"/>
      <c r="AM61" s="38"/>
      <c r="AN61" s="36">
        <v>7</v>
      </c>
      <c r="AO61" s="37"/>
      <c r="AP61" s="37"/>
      <c r="AQ61" s="37"/>
      <c r="AR61" s="38"/>
      <c r="AS61" s="36">
        <v>8</v>
      </c>
      <c r="AT61" s="37"/>
      <c r="AU61" s="37"/>
      <c r="AV61" s="37"/>
      <c r="AW61" s="38"/>
      <c r="AX61" s="36">
        <v>9</v>
      </c>
      <c r="AY61" s="37"/>
      <c r="AZ61" s="37"/>
      <c r="BA61" s="38"/>
      <c r="BB61" s="36">
        <v>10</v>
      </c>
      <c r="BC61" s="37"/>
      <c r="BD61" s="37"/>
      <c r="BE61" s="37"/>
      <c r="BF61" s="38"/>
      <c r="BG61" s="36">
        <v>11</v>
      </c>
      <c r="BH61" s="37"/>
      <c r="BI61" s="37"/>
      <c r="BJ61" s="37"/>
      <c r="BK61" s="38"/>
      <c r="BL61" s="36">
        <v>12</v>
      </c>
      <c r="BM61" s="37"/>
      <c r="BN61" s="37"/>
      <c r="BO61" s="37"/>
      <c r="BP61" s="38"/>
      <c r="BQ61" s="36">
        <v>13</v>
      </c>
      <c r="BR61" s="37"/>
      <c r="BS61" s="37"/>
      <c r="BT61" s="38"/>
      <c r="BU61" s="27">
        <v>14</v>
      </c>
      <c r="BV61" s="27"/>
      <c r="BW61" s="27"/>
      <c r="BX61" s="27"/>
      <c r="BY61" s="27"/>
    </row>
    <row r="62" spans="1:79" s="1" customFormat="1" ht="13.5" hidden="1" customHeight="1" x14ac:dyDescent="0.2">
      <c r="A62" s="39" t="s">
        <v>64</v>
      </c>
      <c r="B62" s="40"/>
      <c r="C62" s="40"/>
      <c r="D62" s="40"/>
      <c r="E62" s="41"/>
      <c r="F62" s="39" t="s">
        <v>57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1"/>
      <c r="U62" s="39" t="s">
        <v>65</v>
      </c>
      <c r="V62" s="40"/>
      <c r="W62" s="40"/>
      <c r="X62" s="40"/>
      <c r="Y62" s="41"/>
      <c r="Z62" s="39" t="s">
        <v>66</v>
      </c>
      <c r="AA62" s="40"/>
      <c r="AB62" s="40"/>
      <c r="AC62" s="40"/>
      <c r="AD62" s="41"/>
      <c r="AE62" s="39" t="s">
        <v>91</v>
      </c>
      <c r="AF62" s="40"/>
      <c r="AG62" s="40"/>
      <c r="AH62" s="41"/>
      <c r="AI62" s="47" t="s">
        <v>170</v>
      </c>
      <c r="AJ62" s="48"/>
      <c r="AK62" s="48"/>
      <c r="AL62" s="48"/>
      <c r="AM62" s="49"/>
      <c r="AN62" s="39" t="s">
        <v>67</v>
      </c>
      <c r="AO62" s="40"/>
      <c r="AP62" s="40"/>
      <c r="AQ62" s="40"/>
      <c r="AR62" s="41"/>
      <c r="AS62" s="39" t="s">
        <v>68</v>
      </c>
      <c r="AT62" s="40"/>
      <c r="AU62" s="40"/>
      <c r="AV62" s="40"/>
      <c r="AW62" s="41"/>
      <c r="AX62" s="39" t="s">
        <v>92</v>
      </c>
      <c r="AY62" s="40"/>
      <c r="AZ62" s="40"/>
      <c r="BA62" s="41"/>
      <c r="BB62" s="47" t="s">
        <v>170</v>
      </c>
      <c r="BC62" s="48"/>
      <c r="BD62" s="48"/>
      <c r="BE62" s="48"/>
      <c r="BF62" s="49"/>
      <c r="BG62" s="39" t="s">
        <v>58</v>
      </c>
      <c r="BH62" s="40"/>
      <c r="BI62" s="40"/>
      <c r="BJ62" s="40"/>
      <c r="BK62" s="41"/>
      <c r="BL62" s="39" t="s">
        <v>59</v>
      </c>
      <c r="BM62" s="40"/>
      <c r="BN62" s="40"/>
      <c r="BO62" s="40"/>
      <c r="BP62" s="41"/>
      <c r="BQ62" s="39" t="s">
        <v>93</v>
      </c>
      <c r="BR62" s="40"/>
      <c r="BS62" s="40"/>
      <c r="BT62" s="41"/>
      <c r="BU62" s="50" t="s">
        <v>170</v>
      </c>
      <c r="BV62" s="50"/>
      <c r="BW62" s="50"/>
      <c r="BX62" s="50"/>
      <c r="BY62" s="50"/>
      <c r="CA62" t="s">
        <v>27</v>
      </c>
    </row>
    <row r="63" spans="1:79" s="6" customFormat="1" ht="12.75" customHeight="1" x14ac:dyDescent="0.2">
      <c r="A63" s="86"/>
      <c r="B63" s="87"/>
      <c r="C63" s="87"/>
      <c r="D63" s="87"/>
      <c r="E63" s="88"/>
      <c r="F63" s="86" t="s">
        <v>147</v>
      </c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8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5" spans="1:79" ht="14.25" customHeight="1" x14ac:dyDescent="0.2">
      <c r="A65" s="29" t="s">
        <v>280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</row>
    <row r="66" spans="1:79" ht="15" customHeight="1" x14ac:dyDescent="0.2">
      <c r="A66" s="44" t="s">
        <v>252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</row>
    <row r="67" spans="1:79" ht="23.1" customHeight="1" x14ac:dyDescent="0.2">
      <c r="A67" s="62" t="s">
        <v>118</v>
      </c>
      <c r="B67" s="63"/>
      <c r="C67" s="63"/>
      <c r="D67" s="64"/>
      <c r="E67" s="54" t="s">
        <v>19</v>
      </c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6"/>
      <c r="X67" s="36" t="s">
        <v>274</v>
      </c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8"/>
      <c r="AR67" s="27" t="s">
        <v>279</v>
      </c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</row>
    <row r="68" spans="1:79" ht="48.75" customHeight="1" x14ac:dyDescent="0.2">
      <c r="A68" s="65"/>
      <c r="B68" s="66"/>
      <c r="C68" s="66"/>
      <c r="D68" s="67"/>
      <c r="E68" s="57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9"/>
      <c r="X68" s="54" t="s">
        <v>4</v>
      </c>
      <c r="Y68" s="55"/>
      <c r="Z68" s="55"/>
      <c r="AA68" s="55"/>
      <c r="AB68" s="56"/>
      <c r="AC68" s="54" t="s">
        <v>3</v>
      </c>
      <c r="AD68" s="55"/>
      <c r="AE68" s="55"/>
      <c r="AF68" s="55"/>
      <c r="AG68" s="56"/>
      <c r="AH68" s="51" t="s">
        <v>116</v>
      </c>
      <c r="AI68" s="52"/>
      <c r="AJ68" s="52"/>
      <c r="AK68" s="52"/>
      <c r="AL68" s="53"/>
      <c r="AM68" s="36" t="s">
        <v>5</v>
      </c>
      <c r="AN68" s="37"/>
      <c r="AO68" s="37"/>
      <c r="AP68" s="37"/>
      <c r="AQ68" s="38"/>
      <c r="AR68" s="36" t="s">
        <v>4</v>
      </c>
      <c r="AS68" s="37"/>
      <c r="AT68" s="37"/>
      <c r="AU68" s="37"/>
      <c r="AV68" s="38"/>
      <c r="AW68" s="36" t="s">
        <v>3</v>
      </c>
      <c r="AX68" s="37"/>
      <c r="AY68" s="37"/>
      <c r="AZ68" s="37"/>
      <c r="BA68" s="38"/>
      <c r="BB68" s="51" t="s">
        <v>116</v>
      </c>
      <c r="BC68" s="52"/>
      <c r="BD68" s="52"/>
      <c r="BE68" s="52"/>
      <c r="BF68" s="53"/>
      <c r="BG68" s="36" t="s">
        <v>96</v>
      </c>
      <c r="BH68" s="37"/>
      <c r="BI68" s="37"/>
      <c r="BJ68" s="37"/>
      <c r="BK68" s="38"/>
    </row>
    <row r="69" spans="1:79" ht="12.75" customHeight="1" x14ac:dyDescent="0.2">
      <c r="A69" s="36">
        <v>1</v>
      </c>
      <c r="B69" s="37"/>
      <c r="C69" s="37"/>
      <c r="D69" s="38"/>
      <c r="E69" s="36">
        <v>2</v>
      </c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8"/>
      <c r="X69" s="36">
        <v>3</v>
      </c>
      <c r="Y69" s="37"/>
      <c r="Z69" s="37"/>
      <c r="AA69" s="37"/>
      <c r="AB69" s="38"/>
      <c r="AC69" s="36">
        <v>4</v>
      </c>
      <c r="AD69" s="37"/>
      <c r="AE69" s="37"/>
      <c r="AF69" s="37"/>
      <c r="AG69" s="38"/>
      <c r="AH69" s="36">
        <v>5</v>
      </c>
      <c r="AI69" s="37"/>
      <c r="AJ69" s="37"/>
      <c r="AK69" s="37"/>
      <c r="AL69" s="38"/>
      <c r="AM69" s="36">
        <v>6</v>
      </c>
      <c r="AN69" s="37"/>
      <c r="AO69" s="37"/>
      <c r="AP69" s="37"/>
      <c r="AQ69" s="38"/>
      <c r="AR69" s="36">
        <v>7</v>
      </c>
      <c r="AS69" s="37"/>
      <c r="AT69" s="37"/>
      <c r="AU69" s="37"/>
      <c r="AV69" s="38"/>
      <c r="AW69" s="36">
        <v>8</v>
      </c>
      <c r="AX69" s="37"/>
      <c r="AY69" s="37"/>
      <c r="AZ69" s="37"/>
      <c r="BA69" s="38"/>
      <c r="BB69" s="36">
        <v>9</v>
      </c>
      <c r="BC69" s="37"/>
      <c r="BD69" s="37"/>
      <c r="BE69" s="37"/>
      <c r="BF69" s="38"/>
      <c r="BG69" s="36">
        <v>10</v>
      </c>
      <c r="BH69" s="37"/>
      <c r="BI69" s="37"/>
      <c r="BJ69" s="37"/>
      <c r="BK69" s="38"/>
    </row>
    <row r="70" spans="1:79" s="1" customFormat="1" ht="12.75" hidden="1" customHeight="1" x14ac:dyDescent="0.2">
      <c r="A70" s="39" t="s">
        <v>64</v>
      </c>
      <c r="B70" s="40"/>
      <c r="C70" s="40"/>
      <c r="D70" s="41"/>
      <c r="E70" s="39" t="s">
        <v>57</v>
      </c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1"/>
      <c r="X70" s="68" t="s">
        <v>60</v>
      </c>
      <c r="Y70" s="69"/>
      <c r="Z70" s="69"/>
      <c r="AA70" s="69"/>
      <c r="AB70" s="70"/>
      <c r="AC70" s="68" t="s">
        <v>61</v>
      </c>
      <c r="AD70" s="69"/>
      <c r="AE70" s="69"/>
      <c r="AF70" s="69"/>
      <c r="AG70" s="70"/>
      <c r="AH70" s="39" t="s">
        <v>94</v>
      </c>
      <c r="AI70" s="40"/>
      <c r="AJ70" s="40"/>
      <c r="AK70" s="40"/>
      <c r="AL70" s="41"/>
      <c r="AM70" s="47" t="s">
        <v>171</v>
      </c>
      <c r="AN70" s="48"/>
      <c r="AO70" s="48"/>
      <c r="AP70" s="48"/>
      <c r="AQ70" s="49"/>
      <c r="AR70" s="39" t="s">
        <v>62</v>
      </c>
      <c r="AS70" s="40"/>
      <c r="AT70" s="40"/>
      <c r="AU70" s="40"/>
      <c r="AV70" s="41"/>
      <c r="AW70" s="39" t="s">
        <v>63</v>
      </c>
      <c r="AX70" s="40"/>
      <c r="AY70" s="40"/>
      <c r="AZ70" s="40"/>
      <c r="BA70" s="41"/>
      <c r="BB70" s="39" t="s">
        <v>95</v>
      </c>
      <c r="BC70" s="40"/>
      <c r="BD70" s="40"/>
      <c r="BE70" s="40"/>
      <c r="BF70" s="41"/>
      <c r="BG70" s="47" t="s">
        <v>171</v>
      </c>
      <c r="BH70" s="48"/>
      <c r="BI70" s="48"/>
      <c r="BJ70" s="48"/>
      <c r="BK70" s="49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1135300</v>
      </c>
      <c r="AD71" s="97"/>
      <c r="AE71" s="97"/>
      <c r="AF71" s="97"/>
      <c r="AG71" s="98"/>
      <c r="AH71" s="96">
        <v>1135300</v>
      </c>
      <c r="AI71" s="97"/>
      <c r="AJ71" s="97"/>
      <c r="AK71" s="97"/>
      <c r="AL71" s="98"/>
      <c r="AM71" s="96">
        <f>IF(ISNUMBER(X71),X71,0)+IF(ISNUMBER(AC71),AC71,0)</f>
        <v>1135300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1200000</v>
      </c>
      <c r="AX71" s="97"/>
      <c r="AY71" s="97"/>
      <c r="AZ71" s="97"/>
      <c r="BA71" s="98"/>
      <c r="BB71" s="96">
        <v>1200000</v>
      </c>
      <c r="BC71" s="97"/>
      <c r="BD71" s="97"/>
      <c r="BE71" s="97"/>
      <c r="BF71" s="98"/>
      <c r="BG71" s="95">
        <f>IF(ISNUMBER(AR71),AR71,0)+IF(ISNUMBER(AW71),AW71,0)</f>
        <v>1200000</v>
      </c>
      <c r="BH71" s="95"/>
      <c r="BI71" s="95"/>
      <c r="BJ71" s="95"/>
      <c r="BK71" s="95"/>
      <c r="CA71" s="99" t="s">
        <v>30</v>
      </c>
    </row>
    <row r="72" spans="1:79" s="99" customFormat="1" ht="12.75" customHeight="1" x14ac:dyDescent="0.2">
      <c r="A72" s="89">
        <v>3132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222800</v>
      </c>
      <c r="AD72" s="97"/>
      <c r="AE72" s="97"/>
      <c r="AF72" s="97"/>
      <c r="AG72" s="98"/>
      <c r="AH72" s="96">
        <v>222800</v>
      </c>
      <c r="AI72" s="97"/>
      <c r="AJ72" s="97"/>
      <c r="AK72" s="97"/>
      <c r="AL72" s="98"/>
      <c r="AM72" s="96">
        <f>IF(ISNUMBER(X72),X72,0)+IF(ISNUMBER(AC72),AC72,0)</f>
        <v>222800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235500</v>
      </c>
      <c r="AX72" s="97"/>
      <c r="AY72" s="97"/>
      <c r="AZ72" s="97"/>
      <c r="BA72" s="98"/>
      <c r="BB72" s="96">
        <v>235500</v>
      </c>
      <c r="BC72" s="97"/>
      <c r="BD72" s="97"/>
      <c r="BE72" s="97"/>
      <c r="BF72" s="98"/>
      <c r="BG72" s="95">
        <f>IF(ISNUMBER(AR72),AR72,0)+IF(ISNUMBER(AW72),AW72,0)</f>
        <v>235500</v>
      </c>
      <c r="BH72" s="95"/>
      <c r="BI72" s="95"/>
      <c r="BJ72" s="95"/>
      <c r="BK72" s="95"/>
    </row>
    <row r="73" spans="1:79" s="99" customFormat="1" ht="12.75" customHeight="1" x14ac:dyDescent="0.2">
      <c r="A73" s="89">
        <v>3142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3534200</v>
      </c>
      <c r="AD73" s="97"/>
      <c r="AE73" s="97"/>
      <c r="AF73" s="97"/>
      <c r="AG73" s="98"/>
      <c r="AH73" s="96">
        <v>3534200</v>
      </c>
      <c r="AI73" s="97"/>
      <c r="AJ73" s="97"/>
      <c r="AK73" s="97"/>
      <c r="AL73" s="98"/>
      <c r="AM73" s="96">
        <f>IF(ISNUMBER(X73),X73,0)+IF(ISNUMBER(AC73),AC73,0)</f>
        <v>3534200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3735700</v>
      </c>
      <c r="AX73" s="97"/>
      <c r="AY73" s="97"/>
      <c r="AZ73" s="97"/>
      <c r="BA73" s="98"/>
      <c r="BB73" s="96">
        <v>3735700</v>
      </c>
      <c r="BC73" s="97"/>
      <c r="BD73" s="97"/>
      <c r="BE73" s="97"/>
      <c r="BF73" s="98"/>
      <c r="BG73" s="95">
        <f>IF(ISNUMBER(AR73),AR73,0)+IF(ISNUMBER(AW73),AW73,0)</f>
        <v>3735700</v>
      </c>
      <c r="BH73" s="95"/>
      <c r="BI73" s="95"/>
      <c r="BJ73" s="95"/>
      <c r="BK73" s="95"/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4892300</v>
      </c>
      <c r="AD74" s="105"/>
      <c r="AE74" s="105"/>
      <c r="AF74" s="105"/>
      <c r="AG74" s="106"/>
      <c r="AH74" s="104">
        <v>4892300</v>
      </c>
      <c r="AI74" s="105"/>
      <c r="AJ74" s="105"/>
      <c r="AK74" s="105"/>
      <c r="AL74" s="106"/>
      <c r="AM74" s="104">
        <f>IF(ISNUMBER(X74),X74,0)+IF(ISNUMBER(AC74),AC74,0)</f>
        <v>4892300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5171200</v>
      </c>
      <c r="AX74" s="105"/>
      <c r="AY74" s="105"/>
      <c r="AZ74" s="105"/>
      <c r="BA74" s="106"/>
      <c r="BB74" s="104">
        <v>5171200</v>
      </c>
      <c r="BC74" s="105"/>
      <c r="BD74" s="105"/>
      <c r="BE74" s="105"/>
      <c r="BF74" s="106"/>
      <c r="BG74" s="103">
        <f>IF(ISNUMBER(AR74),AR74,0)+IF(ISNUMBER(AW74),AW74,0)</f>
        <v>5171200</v>
      </c>
      <c r="BH74" s="103"/>
      <c r="BI74" s="103"/>
      <c r="BJ74" s="103"/>
      <c r="BK74" s="103"/>
    </row>
    <row r="76" spans="1:79" ht="14.25" customHeight="1" x14ac:dyDescent="0.2">
      <c r="A76" s="29" t="s">
        <v>281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252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274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279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266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252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253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256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263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63.7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326575</v>
      </c>
      <c r="AA92" s="97"/>
      <c r="AB92" s="97"/>
      <c r="AC92" s="97"/>
      <c r="AD92" s="98"/>
      <c r="AE92" s="96">
        <v>326575</v>
      </c>
      <c r="AF92" s="97"/>
      <c r="AG92" s="97"/>
      <c r="AH92" s="98"/>
      <c r="AI92" s="96">
        <f>IF(ISNUMBER(U92),U92,0)+IF(ISNUMBER(Z92),Z92,0)</f>
        <v>326575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1378900</v>
      </c>
      <c r="AT92" s="97"/>
      <c r="AU92" s="97"/>
      <c r="AV92" s="97"/>
      <c r="AW92" s="98"/>
      <c r="AX92" s="96">
        <v>1378900</v>
      </c>
      <c r="AY92" s="97"/>
      <c r="AZ92" s="97"/>
      <c r="BA92" s="98"/>
      <c r="BB92" s="96">
        <f>IF(ISNUMBER(AN92),AN92,0)+IF(ISNUMBER(AS92),AS92,0)</f>
        <v>1378900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4611000</v>
      </c>
      <c r="BM92" s="97"/>
      <c r="BN92" s="97"/>
      <c r="BO92" s="97"/>
      <c r="BP92" s="98"/>
      <c r="BQ92" s="96">
        <v>4611000</v>
      </c>
      <c r="BR92" s="97"/>
      <c r="BS92" s="97"/>
      <c r="BT92" s="98"/>
      <c r="BU92" s="96">
        <f>IF(ISNUMBER(BG92),BG92,0)+IF(ISNUMBER(BL92),BL92,0)</f>
        <v>4611000</v>
      </c>
      <c r="BV92" s="97"/>
      <c r="BW92" s="97"/>
      <c r="BX92" s="97"/>
      <c r="BY92" s="98"/>
      <c r="CA92" s="99" t="s">
        <v>34</v>
      </c>
    </row>
    <row r="93" spans="1:79" s="6" customFormat="1" ht="12.75" customHeight="1" x14ac:dyDescent="0.2">
      <c r="A93" s="86"/>
      <c r="B93" s="87"/>
      <c r="C93" s="87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0</v>
      </c>
      <c r="V93" s="105"/>
      <c r="W93" s="105"/>
      <c r="X93" s="105"/>
      <c r="Y93" s="106"/>
      <c r="Z93" s="104">
        <v>326575</v>
      </c>
      <c r="AA93" s="105"/>
      <c r="AB93" s="105"/>
      <c r="AC93" s="105"/>
      <c r="AD93" s="106"/>
      <c r="AE93" s="104">
        <v>326575</v>
      </c>
      <c r="AF93" s="105"/>
      <c r="AG93" s="105"/>
      <c r="AH93" s="106"/>
      <c r="AI93" s="104">
        <f>IF(ISNUMBER(U93),U93,0)+IF(ISNUMBER(Z93),Z93,0)</f>
        <v>326575</v>
      </c>
      <c r="AJ93" s="105"/>
      <c r="AK93" s="105"/>
      <c r="AL93" s="105"/>
      <c r="AM93" s="106"/>
      <c r="AN93" s="104">
        <v>0</v>
      </c>
      <c r="AO93" s="105"/>
      <c r="AP93" s="105"/>
      <c r="AQ93" s="105"/>
      <c r="AR93" s="106"/>
      <c r="AS93" s="104">
        <v>1378900</v>
      </c>
      <c r="AT93" s="105"/>
      <c r="AU93" s="105"/>
      <c r="AV93" s="105"/>
      <c r="AW93" s="106"/>
      <c r="AX93" s="104">
        <v>1378900</v>
      </c>
      <c r="AY93" s="105"/>
      <c r="AZ93" s="105"/>
      <c r="BA93" s="106"/>
      <c r="BB93" s="104">
        <f>IF(ISNUMBER(AN93),AN93,0)+IF(ISNUMBER(AS93),AS93,0)</f>
        <v>1378900</v>
      </c>
      <c r="BC93" s="105"/>
      <c r="BD93" s="105"/>
      <c r="BE93" s="105"/>
      <c r="BF93" s="106"/>
      <c r="BG93" s="104">
        <v>0</v>
      </c>
      <c r="BH93" s="105"/>
      <c r="BI93" s="105"/>
      <c r="BJ93" s="105"/>
      <c r="BK93" s="106"/>
      <c r="BL93" s="104">
        <v>4611000</v>
      </c>
      <c r="BM93" s="105"/>
      <c r="BN93" s="105"/>
      <c r="BO93" s="105"/>
      <c r="BP93" s="106"/>
      <c r="BQ93" s="104">
        <v>4611000</v>
      </c>
      <c r="BR93" s="105"/>
      <c r="BS93" s="105"/>
      <c r="BT93" s="106"/>
      <c r="BU93" s="104">
        <f>IF(ISNUMBER(BG93),BG93,0)+IF(ISNUMBER(BL93),BL93,0)</f>
        <v>4611000</v>
      </c>
      <c r="BV93" s="105"/>
      <c r="BW93" s="105"/>
      <c r="BX93" s="105"/>
      <c r="BY93" s="106"/>
    </row>
    <row r="95" spans="1:79" ht="14.25" customHeight="1" x14ac:dyDescent="0.2">
      <c r="A95" s="29" t="s">
        <v>282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5" t="s">
        <v>252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274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279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9" customFormat="1" ht="63.75" customHeight="1" x14ac:dyDescent="0.2">
      <c r="A101" s="89">
        <v>1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4892300</v>
      </c>
      <c r="AA101" s="97"/>
      <c r="AB101" s="97"/>
      <c r="AC101" s="97"/>
      <c r="AD101" s="98"/>
      <c r="AE101" s="95">
        <v>4892300</v>
      </c>
      <c r="AF101" s="95"/>
      <c r="AG101" s="95"/>
      <c r="AH101" s="95"/>
      <c r="AI101" s="95"/>
      <c r="AJ101" s="110">
        <f>IF(ISNUMBER(U101),U101,0)+IF(ISNUMBER(Z101),Z101,0)</f>
        <v>4892300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5171200</v>
      </c>
      <c r="AU101" s="110"/>
      <c r="AV101" s="110"/>
      <c r="AW101" s="110"/>
      <c r="AX101" s="110"/>
      <c r="AY101" s="95">
        <v>5171200</v>
      </c>
      <c r="AZ101" s="95"/>
      <c r="BA101" s="95"/>
      <c r="BB101" s="95"/>
      <c r="BC101" s="95"/>
      <c r="BD101" s="110">
        <f>IF(ISNUMBER(AO101),AO101,0)+IF(ISNUMBER(AT101),AT101,0)</f>
        <v>5171200</v>
      </c>
      <c r="BE101" s="110"/>
      <c r="BF101" s="110"/>
      <c r="BG101" s="110"/>
      <c r="BH101" s="110"/>
      <c r="CA101" s="99" t="s">
        <v>36</v>
      </c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0</v>
      </c>
      <c r="V102" s="105"/>
      <c r="W102" s="105"/>
      <c r="X102" s="105"/>
      <c r="Y102" s="106"/>
      <c r="Z102" s="104">
        <v>4892300</v>
      </c>
      <c r="AA102" s="105"/>
      <c r="AB102" s="105"/>
      <c r="AC102" s="105"/>
      <c r="AD102" s="106"/>
      <c r="AE102" s="103">
        <v>4892300</v>
      </c>
      <c r="AF102" s="103"/>
      <c r="AG102" s="103"/>
      <c r="AH102" s="103"/>
      <c r="AI102" s="103"/>
      <c r="AJ102" s="85">
        <f>IF(ISNUMBER(U102),U102,0)+IF(ISNUMBER(Z102),Z102,0)</f>
        <v>4892300</v>
      </c>
      <c r="AK102" s="85"/>
      <c r="AL102" s="85"/>
      <c r="AM102" s="85"/>
      <c r="AN102" s="85"/>
      <c r="AO102" s="103">
        <v>0</v>
      </c>
      <c r="AP102" s="103"/>
      <c r="AQ102" s="103"/>
      <c r="AR102" s="103"/>
      <c r="AS102" s="103"/>
      <c r="AT102" s="85">
        <v>5171200</v>
      </c>
      <c r="AU102" s="85"/>
      <c r="AV102" s="85"/>
      <c r="AW102" s="85"/>
      <c r="AX102" s="85"/>
      <c r="AY102" s="103">
        <v>5171200</v>
      </c>
      <c r="AZ102" s="103"/>
      <c r="BA102" s="103"/>
      <c r="BB102" s="103"/>
      <c r="BC102" s="103"/>
      <c r="BD102" s="85">
        <f>IF(ISNUMBER(AO102),AO102,0)+IF(ISNUMBER(AT102),AT102,0)</f>
        <v>5171200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267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253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256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263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71.25" customHeight="1" x14ac:dyDescent="0.2">
      <c r="A112" s="89">
        <v>0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27" t="s">
        <v>183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115">
        <v>0</v>
      </c>
      <c r="AG112" s="115"/>
      <c r="AH112" s="115"/>
      <c r="AI112" s="115"/>
      <c r="AJ112" s="115"/>
      <c r="AK112" s="115">
        <v>326575</v>
      </c>
      <c r="AL112" s="115"/>
      <c r="AM112" s="115"/>
      <c r="AN112" s="115"/>
      <c r="AO112" s="115"/>
      <c r="AP112" s="115">
        <v>326575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1387137</v>
      </c>
      <c r="BA112" s="115"/>
      <c r="BB112" s="115"/>
      <c r="BC112" s="115"/>
      <c r="BD112" s="115"/>
      <c r="BE112" s="115">
        <v>1387137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4611000</v>
      </c>
      <c r="BP112" s="115"/>
      <c r="BQ112" s="115"/>
      <c r="BR112" s="115"/>
      <c r="BS112" s="115"/>
      <c r="BT112" s="115">
        <v>4611000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85.5" customHeight="1" x14ac:dyDescent="0.2">
      <c r="A114" s="89">
        <v>0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186</v>
      </c>
      <c r="R114" s="27"/>
      <c r="S114" s="27"/>
      <c r="T114" s="27"/>
      <c r="U114" s="27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4</v>
      </c>
      <c r="AL114" s="115"/>
      <c r="AM114" s="115"/>
      <c r="AN114" s="115"/>
      <c r="AO114" s="115"/>
      <c r="AP114" s="115">
        <v>4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25</v>
      </c>
      <c r="BA114" s="115"/>
      <c r="BB114" s="115"/>
      <c r="BC114" s="115"/>
      <c r="BD114" s="115"/>
      <c r="BE114" s="115">
        <v>25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24</v>
      </c>
      <c r="BP114" s="115"/>
      <c r="BQ114" s="115"/>
      <c r="BR114" s="115"/>
      <c r="BS114" s="115"/>
      <c r="BT114" s="115">
        <v>24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188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71.25" customHeight="1" x14ac:dyDescent="0.2">
      <c r="A116" s="89">
        <v>0</v>
      </c>
      <c r="B116" s="90"/>
      <c r="C116" s="90"/>
      <c r="D116" s="114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182</v>
      </c>
      <c r="R116" s="27"/>
      <c r="S116" s="27"/>
      <c r="T116" s="27"/>
      <c r="U116" s="27"/>
      <c r="V116" s="114" t="s">
        <v>190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81644</v>
      </c>
      <c r="AL116" s="115"/>
      <c r="AM116" s="115"/>
      <c r="AN116" s="115"/>
      <c r="AO116" s="115"/>
      <c r="AP116" s="115">
        <v>81644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55485</v>
      </c>
      <c r="BA116" s="115"/>
      <c r="BB116" s="115"/>
      <c r="BC116" s="115"/>
      <c r="BD116" s="115"/>
      <c r="BE116" s="115">
        <v>55485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192125</v>
      </c>
      <c r="BP116" s="115"/>
      <c r="BQ116" s="115"/>
      <c r="BR116" s="115"/>
      <c r="BS116" s="115"/>
      <c r="BT116" s="115">
        <v>192125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191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28.5" customHeight="1" x14ac:dyDescent="0.2">
      <c r="A118" s="89">
        <v>0</v>
      </c>
      <c r="B118" s="90"/>
      <c r="C118" s="90"/>
      <c r="D118" s="114" t="s">
        <v>192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193</v>
      </c>
      <c r="R118" s="27"/>
      <c r="S118" s="27"/>
      <c r="T118" s="27"/>
      <c r="U118" s="27"/>
      <c r="V118" s="114" t="s">
        <v>194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100</v>
      </c>
      <c r="AL118" s="115"/>
      <c r="AM118" s="115"/>
      <c r="AN118" s="115"/>
      <c r="AO118" s="115"/>
      <c r="AP118" s="115">
        <v>100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100</v>
      </c>
      <c r="BA118" s="115"/>
      <c r="BB118" s="115"/>
      <c r="BC118" s="115"/>
      <c r="BD118" s="115"/>
      <c r="BE118" s="115">
        <v>100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100</v>
      </c>
      <c r="BP118" s="115"/>
      <c r="BQ118" s="115"/>
      <c r="BR118" s="115"/>
      <c r="BS118" s="115"/>
      <c r="BT118" s="115">
        <v>100</v>
      </c>
      <c r="BU118" s="115"/>
      <c r="BV118" s="115"/>
      <c r="BW118" s="115"/>
      <c r="BX118" s="115"/>
    </row>
    <row r="120" spans="1:79" ht="14.25" customHeight="1" x14ac:dyDescent="0.2">
      <c r="A120" s="29" t="s">
        <v>283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274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279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180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180</v>
      </c>
      <c r="BF124" s="50"/>
      <c r="BG124" s="50"/>
      <c r="BH124" s="50"/>
      <c r="BI124" s="50"/>
      <c r="CA124" t="s">
        <v>39</v>
      </c>
    </row>
    <row r="125" spans="1:79" s="6" customFormat="1" ht="14.25" x14ac:dyDescent="0.2">
      <c r="A125" s="86">
        <v>0</v>
      </c>
      <c r="B125" s="87"/>
      <c r="C125" s="87"/>
      <c r="D125" s="111" t="s">
        <v>179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CA125" s="6" t="s">
        <v>40</v>
      </c>
    </row>
    <row r="126" spans="1:79" s="99" customFormat="1" ht="71.25" customHeight="1" x14ac:dyDescent="0.2">
      <c r="A126" s="89">
        <v>0</v>
      </c>
      <c r="B126" s="90"/>
      <c r="C126" s="90"/>
      <c r="D126" s="114" t="s">
        <v>181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182</v>
      </c>
      <c r="R126" s="27"/>
      <c r="S126" s="27"/>
      <c r="T126" s="27"/>
      <c r="U126" s="27"/>
      <c r="V126" s="27" t="s">
        <v>183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115">
        <v>0</v>
      </c>
      <c r="AG126" s="115"/>
      <c r="AH126" s="115"/>
      <c r="AI126" s="115"/>
      <c r="AJ126" s="115"/>
      <c r="AK126" s="115">
        <v>4892300</v>
      </c>
      <c r="AL126" s="115"/>
      <c r="AM126" s="115"/>
      <c r="AN126" s="115"/>
      <c r="AO126" s="115"/>
      <c r="AP126" s="115">
        <v>4892300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5171200</v>
      </c>
      <c r="BA126" s="115"/>
      <c r="BB126" s="115"/>
      <c r="BC126" s="115"/>
      <c r="BD126" s="115"/>
      <c r="BE126" s="115">
        <v>5171200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184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85.5" customHeight="1" x14ac:dyDescent="0.2">
      <c r="A128" s="89">
        <v>0</v>
      </c>
      <c r="B128" s="90"/>
      <c r="C128" s="90"/>
      <c r="D128" s="114" t="s">
        <v>185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186</v>
      </c>
      <c r="R128" s="27"/>
      <c r="S128" s="27"/>
      <c r="T128" s="27"/>
      <c r="U128" s="27"/>
      <c r="V128" s="114" t="s">
        <v>187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25</v>
      </c>
      <c r="AL128" s="115"/>
      <c r="AM128" s="115"/>
      <c r="AN128" s="115"/>
      <c r="AO128" s="115"/>
      <c r="AP128" s="115">
        <v>25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25</v>
      </c>
      <c r="BA128" s="115"/>
      <c r="BB128" s="115"/>
      <c r="BC128" s="115"/>
      <c r="BD128" s="115"/>
      <c r="BE128" s="115">
        <v>25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188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71.25" customHeight="1" x14ac:dyDescent="0.2">
      <c r="A130" s="89">
        <v>0</v>
      </c>
      <c r="B130" s="90"/>
      <c r="C130" s="90"/>
      <c r="D130" s="114" t="s">
        <v>189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4" t="s">
        <v>190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195692</v>
      </c>
      <c r="AL130" s="115"/>
      <c r="AM130" s="115"/>
      <c r="AN130" s="115"/>
      <c r="AO130" s="115"/>
      <c r="AP130" s="115">
        <v>195692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206848</v>
      </c>
      <c r="BA130" s="115"/>
      <c r="BB130" s="115"/>
      <c r="BC130" s="115"/>
      <c r="BD130" s="115"/>
      <c r="BE130" s="115">
        <v>206848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191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28.5" customHeight="1" x14ac:dyDescent="0.2">
      <c r="A132" s="89">
        <v>0</v>
      </c>
      <c r="B132" s="90"/>
      <c r="C132" s="90"/>
      <c r="D132" s="114" t="s">
        <v>192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193</v>
      </c>
      <c r="R132" s="27"/>
      <c r="S132" s="27"/>
      <c r="T132" s="27"/>
      <c r="U132" s="27"/>
      <c r="V132" s="114" t="s">
        <v>194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100</v>
      </c>
      <c r="AL132" s="115"/>
      <c r="AM132" s="115"/>
      <c r="AN132" s="115"/>
      <c r="AO132" s="115"/>
      <c r="AP132" s="115">
        <v>100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100</v>
      </c>
      <c r="BA132" s="115"/>
      <c r="BB132" s="115"/>
      <c r="BC132" s="115"/>
      <c r="BD132" s="115"/>
      <c r="BE132" s="115">
        <v>100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252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253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256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263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274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279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195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253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257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268</v>
      </c>
      <c r="AV145" s="27"/>
      <c r="AW145" s="27"/>
      <c r="AX145" s="27"/>
      <c r="AY145" s="27"/>
      <c r="AZ145" s="27"/>
      <c r="BA145" s="27" t="s">
        <v>275</v>
      </c>
      <c r="BB145" s="27"/>
      <c r="BC145" s="27"/>
      <c r="BD145" s="27"/>
      <c r="BE145" s="27"/>
      <c r="BF145" s="27"/>
      <c r="BG145" s="27" t="s">
        <v>284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196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197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269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252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253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256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263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51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198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199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0</v>
      </c>
      <c r="AG161" s="117"/>
      <c r="AH161" s="117"/>
      <c r="AI161" s="117"/>
      <c r="AJ161" s="117"/>
      <c r="AK161" s="117">
        <f>IF(ISNUMBER(AA161),AA161,0)+IF(ISNUMBER(AF161),AF161,0)</f>
        <v>0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100000</v>
      </c>
      <c r="AV161" s="117"/>
      <c r="AW161" s="117"/>
      <c r="AX161" s="117"/>
      <c r="AY161" s="117"/>
      <c r="AZ161" s="117">
        <f>IF(ISNUMBER(AP161),AP161,0)+IF(ISNUMBER(AU161),AU161,0)</f>
        <v>100000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1461000</v>
      </c>
      <c r="BK161" s="117"/>
      <c r="BL161" s="117"/>
      <c r="BM161" s="117"/>
      <c r="BN161" s="117"/>
      <c r="BO161" s="117">
        <f>IF(ISNUMBER(BE161),BE161,0)+IF(ISNUMBER(BJ161),BJ161,0)</f>
        <v>1461000</v>
      </c>
      <c r="BP161" s="117"/>
      <c r="BQ161" s="117"/>
      <c r="BR161" s="117"/>
      <c r="BS161" s="117"/>
      <c r="CA161" s="99" t="s">
        <v>45</v>
      </c>
    </row>
    <row r="162" spans="1:79" s="99" customFormat="1" ht="63.75" customHeight="1" x14ac:dyDescent="0.2">
      <c r="A162" s="110">
        <v>2</v>
      </c>
      <c r="B162" s="110"/>
      <c r="C162" s="110"/>
      <c r="D162" s="110"/>
      <c r="E162" s="110"/>
      <c r="F162" s="110"/>
      <c r="G162" s="92" t="s">
        <v>200</v>
      </c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4"/>
      <c r="T162" s="118" t="s">
        <v>201</v>
      </c>
      <c r="U162" s="93"/>
      <c r="V162" s="93"/>
      <c r="W162" s="93"/>
      <c r="X162" s="93"/>
      <c r="Y162" s="93"/>
      <c r="Z162" s="94"/>
      <c r="AA162" s="117">
        <v>0</v>
      </c>
      <c r="AB162" s="117"/>
      <c r="AC162" s="117"/>
      <c r="AD162" s="117"/>
      <c r="AE162" s="117"/>
      <c r="AF162" s="117">
        <v>326575</v>
      </c>
      <c r="AG162" s="117"/>
      <c r="AH162" s="117"/>
      <c r="AI162" s="117"/>
      <c r="AJ162" s="117"/>
      <c r="AK162" s="117">
        <f>IF(ISNUMBER(AA162),AA162,0)+IF(ISNUMBER(AF162),AF162,0)</f>
        <v>326575</v>
      </c>
      <c r="AL162" s="117"/>
      <c r="AM162" s="117"/>
      <c r="AN162" s="117"/>
      <c r="AO162" s="117"/>
      <c r="AP162" s="117">
        <v>0</v>
      </c>
      <c r="AQ162" s="117"/>
      <c r="AR162" s="117"/>
      <c r="AS162" s="117"/>
      <c r="AT162" s="117"/>
      <c r="AU162" s="117">
        <v>1278900</v>
      </c>
      <c r="AV162" s="117"/>
      <c r="AW162" s="117"/>
      <c r="AX162" s="117"/>
      <c r="AY162" s="117"/>
      <c r="AZ162" s="117">
        <f>IF(ISNUMBER(AP162),AP162,0)+IF(ISNUMBER(AU162),AU162,0)</f>
        <v>1278900</v>
      </c>
      <c r="BA162" s="117"/>
      <c r="BB162" s="117"/>
      <c r="BC162" s="117"/>
      <c r="BD162" s="117"/>
      <c r="BE162" s="117">
        <v>0</v>
      </c>
      <c r="BF162" s="117"/>
      <c r="BG162" s="117"/>
      <c r="BH162" s="117"/>
      <c r="BI162" s="117"/>
      <c r="BJ162" s="117">
        <v>0</v>
      </c>
      <c r="BK162" s="117"/>
      <c r="BL162" s="117"/>
      <c r="BM162" s="117"/>
      <c r="BN162" s="117"/>
      <c r="BO162" s="117">
        <f>IF(ISNUMBER(BE162),BE162,0)+IF(ISNUMBER(BJ162),BJ162,0)</f>
        <v>0</v>
      </c>
      <c r="BP162" s="117"/>
      <c r="BQ162" s="117"/>
      <c r="BR162" s="117"/>
      <c r="BS162" s="117"/>
    </row>
    <row r="163" spans="1:79" s="99" customFormat="1" ht="51" customHeight="1" x14ac:dyDescent="0.2">
      <c r="A163" s="110">
        <v>3</v>
      </c>
      <c r="B163" s="110"/>
      <c r="C163" s="110"/>
      <c r="D163" s="110"/>
      <c r="E163" s="110"/>
      <c r="F163" s="110"/>
      <c r="G163" s="92" t="s">
        <v>202</v>
      </c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  <c r="T163" s="118" t="s">
        <v>203</v>
      </c>
      <c r="U163" s="93"/>
      <c r="V163" s="93"/>
      <c r="W163" s="93"/>
      <c r="X163" s="93"/>
      <c r="Y163" s="93"/>
      <c r="Z163" s="94"/>
      <c r="AA163" s="117">
        <v>0</v>
      </c>
      <c r="AB163" s="117"/>
      <c r="AC163" s="117"/>
      <c r="AD163" s="117"/>
      <c r="AE163" s="117"/>
      <c r="AF163" s="117">
        <v>0</v>
      </c>
      <c r="AG163" s="117"/>
      <c r="AH163" s="117"/>
      <c r="AI163" s="117"/>
      <c r="AJ163" s="117"/>
      <c r="AK163" s="117">
        <f>IF(ISNUMBER(AA163),AA163,0)+IF(ISNUMBER(AF163),AF163,0)</f>
        <v>0</v>
      </c>
      <c r="AL163" s="117"/>
      <c r="AM163" s="117"/>
      <c r="AN163" s="117"/>
      <c r="AO163" s="117"/>
      <c r="AP163" s="117">
        <v>0</v>
      </c>
      <c r="AQ163" s="117"/>
      <c r="AR163" s="117"/>
      <c r="AS163" s="117"/>
      <c r="AT163" s="117"/>
      <c r="AU163" s="117">
        <v>0</v>
      </c>
      <c r="AV163" s="117"/>
      <c r="AW163" s="117"/>
      <c r="AX163" s="117"/>
      <c r="AY163" s="117"/>
      <c r="AZ163" s="117">
        <f>IF(ISNUMBER(AP163),AP163,0)+IF(ISNUMBER(AU163),AU163,0)</f>
        <v>0</v>
      </c>
      <c r="BA163" s="117"/>
      <c r="BB163" s="117"/>
      <c r="BC163" s="117"/>
      <c r="BD163" s="117"/>
      <c r="BE163" s="117">
        <v>0</v>
      </c>
      <c r="BF163" s="117"/>
      <c r="BG163" s="117"/>
      <c r="BH163" s="117"/>
      <c r="BI163" s="117"/>
      <c r="BJ163" s="117">
        <v>3150000</v>
      </c>
      <c r="BK163" s="117"/>
      <c r="BL163" s="117"/>
      <c r="BM163" s="117"/>
      <c r="BN163" s="117"/>
      <c r="BO163" s="117">
        <f>IF(ISNUMBER(BE163),BE163,0)+IF(ISNUMBER(BJ163),BJ163,0)</f>
        <v>3150000</v>
      </c>
      <c r="BP163" s="117"/>
      <c r="BQ163" s="117"/>
      <c r="BR163" s="117"/>
      <c r="BS163" s="117"/>
    </row>
    <row r="164" spans="1:79" s="6" customFormat="1" ht="12.75" customHeight="1" x14ac:dyDescent="0.2">
      <c r="A164" s="85"/>
      <c r="B164" s="85"/>
      <c r="C164" s="85"/>
      <c r="D164" s="85"/>
      <c r="E164" s="85"/>
      <c r="F164" s="85"/>
      <c r="G164" s="100" t="s">
        <v>147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2"/>
      <c r="T164" s="119"/>
      <c r="U164" s="101"/>
      <c r="V164" s="101"/>
      <c r="W164" s="101"/>
      <c r="X164" s="101"/>
      <c r="Y164" s="101"/>
      <c r="Z164" s="102"/>
      <c r="AA164" s="116">
        <v>0</v>
      </c>
      <c r="AB164" s="116"/>
      <c r="AC164" s="116"/>
      <c r="AD164" s="116"/>
      <c r="AE164" s="116"/>
      <c r="AF164" s="116">
        <v>326575</v>
      </c>
      <c r="AG164" s="116"/>
      <c r="AH164" s="116"/>
      <c r="AI164" s="116"/>
      <c r="AJ164" s="116"/>
      <c r="AK164" s="116">
        <f>IF(ISNUMBER(AA164),AA164,0)+IF(ISNUMBER(AF164),AF164,0)</f>
        <v>326575</v>
      </c>
      <c r="AL164" s="116"/>
      <c r="AM164" s="116"/>
      <c r="AN164" s="116"/>
      <c r="AO164" s="116"/>
      <c r="AP164" s="116">
        <v>0</v>
      </c>
      <c r="AQ164" s="116"/>
      <c r="AR164" s="116"/>
      <c r="AS164" s="116"/>
      <c r="AT164" s="116"/>
      <c r="AU164" s="116">
        <v>1378900</v>
      </c>
      <c r="AV164" s="116"/>
      <c r="AW164" s="116"/>
      <c r="AX164" s="116"/>
      <c r="AY164" s="116"/>
      <c r="AZ164" s="116">
        <f>IF(ISNUMBER(AP164),AP164,0)+IF(ISNUMBER(AU164),AU164,0)</f>
        <v>1378900</v>
      </c>
      <c r="BA164" s="116"/>
      <c r="BB164" s="116"/>
      <c r="BC164" s="116"/>
      <c r="BD164" s="116"/>
      <c r="BE164" s="116">
        <v>0</v>
      </c>
      <c r="BF164" s="116"/>
      <c r="BG164" s="116"/>
      <c r="BH164" s="116"/>
      <c r="BI164" s="116"/>
      <c r="BJ164" s="116">
        <v>4611000</v>
      </c>
      <c r="BK164" s="116"/>
      <c r="BL164" s="116"/>
      <c r="BM164" s="116"/>
      <c r="BN164" s="116"/>
      <c r="BO164" s="116">
        <f>IF(ISNUMBER(BE164),BE164,0)+IF(ISNUMBER(BJ164),BJ164,0)</f>
        <v>4611000</v>
      </c>
      <c r="BP164" s="116"/>
      <c r="BQ164" s="116"/>
      <c r="BR164" s="116"/>
      <c r="BS164" s="116"/>
    </row>
    <row r="166" spans="1:79" ht="13.5" customHeight="1" x14ac:dyDescent="0.2">
      <c r="A166" s="29" t="s">
        <v>285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252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</row>
    <row r="168" spans="1:79" ht="15" customHeight="1" x14ac:dyDescent="0.2">
      <c r="A168" s="27" t="s">
        <v>6</v>
      </c>
      <c r="B168" s="27"/>
      <c r="C168" s="27"/>
      <c r="D168" s="27"/>
      <c r="E168" s="27"/>
      <c r="F168" s="27"/>
      <c r="G168" s="27" t="s">
        <v>126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 t="s">
        <v>13</v>
      </c>
      <c r="U168" s="27"/>
      <c r="V168" s="27"/>
      <c r="W168" s="27"/>
      <c r="X168" s="27"/>
      <c r="Y168" s="27"/>
      <c r="Z168" s="27"/>
      <c r="AA168" s="36" t="s">
        <v>274</v>
      </c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7"/>
      <c r="AP168" s="36" t="s">
        <v>279</v>
      </c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8"/>
    </row>
    <row r="169" spans="1:79" ht="32.1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 t="s">
        <v>4</v>
      </c>
      <c r="AB169" s="27"/>
      <c r="AC169" s="27"/>
      <c r="AD169" s="27"/>
      <c r="AE169" s="27"/>
      <c r="AF169" s="27" t="s">
        <v>3</v>
      </c>
      <c r="AG169" s="27"/>
      <c r="AH169" s="27"/>
      <c r="AI169" s="27"/>
      <c r="AJ169" s="27"/>
      <c r="AK169" s="27" t="s">
        <v>89</v>
      </c>
      <c r="AL169" s="27"/>
      <c r="AM169" s="27"/>
      <c r="AN169" s="27"/>
      <c r="AO169" s="27"/>
      <c r="AP169" s="27" t="s">
        <v>4</v>
      </c>
      <c r="AQ169" s="27"/>
      <c r="AR169" s="27"/>
      <c r="AS169" s="27"/>
      <c r="AT169" s="27"/>
      <c r="AU169" s="27" t="s">
        <v>3</v>
      </c>
      <c r="AV169" s="27"/>
      <c r="AW169" s="27"/>
      <c r="AX169" s="27"/>
      <c r="AY169" s="27"/>
      <c r="AZ169" s="27" t="s">
        <v>96</v>
      </c>
      <c r="BA169" s="27"/>
      <c r="BB169" s="27"/>
      <c r="BC169" s="27"/>
      <c r="BD169" s="27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>
        <v>2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>
        <v>3</v>
      </c>
      <c r="U170" s="27"/>
      <c r="V170" s="27"/>
      <c r="W170" s="27"/>
      <c r="X170" s="27"/>
      <c r="Y170" s="27"/>
      <c r="Z170" s="27"/>
      <c r="AA170" s="27">
        <v>4</v>
      </c>
      <c r="AB170" s="27"/>
      <c r="AC170" s="27"/>
      <c r="AD170" s="27"/>
      <c r="AE170" s="27"/>
      <c r="AF170" s="27">
        <v>5</v>
      </c>
      <c r="AG170" s="27"/>
      <c r="AH170" s="27"/>
      <c r="AI170" s="27"/>
      <c r="AJ170" s="27"/>
      <c r="AK170" s="27">
        <v>6</v>
      </c>
      <c r="AL170" s="27"/>
      <c r="AM170" s="27"/>
      <c r="AN170" s="27"/>
      <c r="AO170" s="27"/>
      <c r="AP170" s="27">
        <v>7</v>
      </c>
      <c r="AQ170" s="27"/>
      <c r="AR170" s="27"/>
      <c r="AS170" s="27"/>
      <c r="AT170" s="27"/>
      <c r="AU170" s="27">
        <v>8</v>
      </c>
      <c r="AV170" s="27"/>
      <c r="AW170" s="27"/>
      <c r="AX170" s="27"/>
      <c r="AY170" s="27"/>
      <c r="AZ170" s="27">
        <v>9</v>
      </c>
      <c r="BA170" s="27"/>
      <c r="BB170" s="27"/>
      <c r="BC170" s="27"/>
      <c r="BD170" s="27"/>
    </row>
    <row r="171" spans="1:79" s="1" customFormat="1" ht="12" hidden="1" customHeight="1" x14ac:dyDescent="0.2">
      <c r="A171" s="26" t="s">
        <v>69</v>
      </c>
      <c r="B171" s="26"/>
      <c r="C171" s="26"/>
      <c r="D171" s="26"/>
      <c r="E171" s="26"/>
      <c r="F171" s="26"/>
      <c r="G171" s="61" t="s">
        <v>57</v>
      </c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 t="s">
        <v>79</v>
      </c>
      <c r="U171" s="61"/>
      <c r="V171" s="61"/>
      <c r="W171" s="61"/>
      <c r="X171" s="61"/>
      <c r="Y171" s="61"/>
      <c r="Z171" s="61"/>
      <c r="AA171" s="30" t="s">
        <v>60</v>
      </c>
      <c r="AB171" s="30"/>
      <c r="AC171" s="30"/>
      <c r="AD171" s="30"/>
      <c r="AE171" s="30"/>
      <c r="AF171" s="30" t="s">
        <v>61</v>
      </c>
      <c r="AG171" s="30"/>
      <c r="AH171" s="30"/>
      <c r="AI171" s="30"/>
      <c r="AJ171" s="30"/>
      <c r="AK171" s="50" t="s">
        <v>122</v>
      </c>
      <c r="AL171" s="50"/>
      <c r="AM171" s="50"/>
      <c r="AN171" s="50"/>
      <c r="AO171" s="50"/>
      <c r="AP171" s="30" t="s">
        <v>62</v>
      </c>
      <c r="AQ171" s="30"/>
      <c r="AR171" s="30"/>
      <c r="AS171" s="30"/>
      <c r="AT171" s="30"/>
      <c r="AU171" s="30" t="s">
        <v>63</v>
      </c>
      <c r="AV171" s="30"/>
      <c r="AW171" s="30"/>
      <c r="AX171" s="30"/>
      <c r="AY171" s="30"/>
      <c r="AZ171" s="50" t="s">
        <v>122</v>
      </c>
      <c r="BA171" s="50"/>
      <c r="BB171" s="50"/>
      <c r="BC171" s="50"/>
      <c r="BD171" s="50"/>
      <c r="CA171" s="1" t="s">
        <v>46</v>
      </c>
    </row>
    <row r="172" spans="1:79" s="99" customFormat="1" ht="51" customHeight="1" x14ac:dyDescent="0.2">
      <c r="A172" s="110">
        <v>1</v>
      </c>
      <c r="B172" s="110"/>
      <c r="C172" s="110"/>
      <c r="D172" s="110"/>
      <c r="E172" s="110"/>
      <c r="F172" s="110"/>
      <c r="G172" s="92" t="s">
        <v>198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199</v>
      </c>
      <c r="U172" s="93"/>
      <c r="V172" s="93"/>
      <c r="W172" s="93"/>
      <c r="X172" s="93"/>
      <c r="Y172" s="93"/>
      <c r="Z172" s="94"/>
      <c r="AA172" s="117">
        <v>0</v>
      </c>
      <c r="AB172" s="117"/>
      <c r="AC172" s="117"/>
      <c r="AD172" s="117"/>
      <c r="AE172" s="117"/>
      <c r="AF172" s="117">
        <v>1550100</v>
      </c>
      <c r="AG172" s="117"/>
      <c r="AH172" s="117"/>
      <c r="AI172" s="117"/>
      <c r="AJ172" s="117"/>
      <c r="AK172" s="117">
        <f>IF(ISNUMBER(AA172),AA172,0)+IF(ISNUMBER(AF172),AF172,0)</f>
        <v>1550100</v>
      </c>
      <c r="AL172" s="117"/>
      <c r="AM172" s="117"/>
      <c r="AN172" s="117"/>
      <c r="AO172" s="117"/>
      <c r="AP172" s="117">
        <v>0</v>
      </c>
      <c r="AQ172" s="117"/>
      <c r="AR172" s="117"/>
      <c r="AS172" s="117"/>
      <c r="AT172" s="117"/>
      <c r="AU172" s="117">
        <v>1638500</v>
      </c>
      <c r="AV172" s="117"/>
      <c r="AW172" s="117"/>
      <c r="AX172" s="117"/>
      <c r="AY172" s="117"/>
      <c r="AZ172" s="117">
        <f>IF(ISNUMBER(AP172),AP172,0)+IF(ISNUMBER(AU172),AU172,0)</f>
        <v>1638500</v>
      </c>
      <c r="BA172" s="117"/>
      <c r="BB172" s="117"/>
      <c r="BC172" s="117"/>
      <c r="BD172" s="117"/>
      <c r="CA172" s="99" t="s">
        <v>47</v>
      </c>
    </row>
    <row r="173" spans="1:79" s="99" customFormat="1" ht="63.75" customHeight="1" x14ac:dyDescent="0.2">
      <c r="A173" s="110">
        <v>2</v>
      </c>
      <c r="B173" s="110"/>
      <c r="C173" s="110"/>
      <c r="D173" s="110"/>
      <c r="E173" s="110"/>
      <c r="F173" s="110"/>
      <c r="G173" s="92" t="s">
        <v>200</v>
      </c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4"/>
      <c r="T173" s="118" t="s">
        <v>201</v>
      </c>
      <c r="U173" s="93"/>
      <c r="V173" s="93"/>
      <c r="W173" s="93"/>
      <c r="X173" s="93"/>
      <c r="Y173" s="93"/>
      <c r="Z173" s="94"/>
      <c r="AA173" s="117">
        <v>0</v>
      </c>
      <c r="AB173" s="117"/>
      <c r="AC173" s="117"/>
      <c r="AD173" s="117"/>
      <c r="AE173" s="117"/>
      <c r="AF173" s="117">
        <v>0</v>
      </c>
      <c r="AG173" s="117"/>
      <c r="AH173" s="117"/>
      <c r="AI173" s="117"/>
      <c r="AJ173" s="117"/>
      <c r="AK173" s="117">
        <f>IF(ISNUMBER(AA173),AA173,0)+IF(ISNUMBER(AF173),AF173,0)</f>
        <v>0</v>
      </c>
      <c r="AL173" s="117"/>
      <c r="AM173" s="117"/>
      <c r="AN173" s="117"/>
      <c r="AO173" s="117"/>
      <c r="AP173" s="117">
        <v>0</v>
      </c>
      <c r="AQ173" s="117"/>
      <c r="AR173" s="117"/>
      <c r="AS173" s="117"/>
      <c r="AT173" s="117"/>
      <c r="AU173" s="117">
        <v>0</v>
      </c>
      <c r="AV173" s="117"/>
      <c r="AW173" s="117"/>
      <c r="AX173" s="117"/>
      <c r="AY173" s="117"/>
      <c r="AZ173" s="117">
        <f>IF(ISNUMBER(AP173),AP173,0)+IF(ISNUMBER(AU173),AU173,0)</f>
        <v>0</v>
      </c>
      <c r="BA173" s="117"/>
      <c r="BB173" s="117"/>
      <c r="BC173" s="117"/>
      <c r="BD173" s="117"/>
    </row>
    <row r="174" spans="1:79" s="99" customFormat="1" ht="51" customHeight="1" x14ac:dyDescent="0.2">
      <c r="A174" s="110">
        <v>3</v>
      </c>
      <c r="B174" s="110"/>
      <c r="C174" s="110"/>
      <c r="D174" s="110"/>
      <c r="E174" s="110"/>
      <c r="F174" s="110"/>
      <c r="G174" s="92" t="s">
        <v>202</v>
      </c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4"/>
      <c r="T174" s="118" t="s">
        <v>203</v>
      </c>
      <c r="U174" s="93"/>
      <c r="V174" s="93"/>
      <c r="W174" s="93"/>
      <c r="X174" s="93"/>
      <c r="Y174" s="93"/>
      <c r="Z174" s="94"/>
      <c r="AA174" s="117">
        <v>0</v>
      </c>
      <c r="AB174" s="117"/>
      <c r="AC174" s="117"/>
      <c r="AD174" s="117"/>
      <c r="AE174" s="117"/>
      <c r="AF174" s="117">
        <v>3342200</v>
      </c>
      <c r="AG174" s="117"/>
      <c r="AH174" s="117"/>
      <c r="AI174" s="117"/>
      <c r="AJ174" s="117"/>
      <c r="AK174" s="117">
        <f>IF(ISNUMBER(AA174),AA174,0)+IF(ISNUMBER(AF174),AF174,0)</f>
        <v>3342200</v>
      </c>
      <c r="AL174" s="117"/>
      <c r="AM174" s="117"/>
      <c r="AN174" s="117"/>
      <c r="AO174" s="117"/>
      <c r="AP174" s="117">
        <v>0</v>
      </c>
      <c r="AQ174" s="117"/>
      <c r="AR174" s="117"/>
      <c r="AS174" s="117"/>
      <c r="AT174" s="117"/>
      <c r="AU174" s="117">
        <v>3532700</v>
      </c>
      <c r="AV174" s="117"/>
      <c r="AW174" s="117"/>
      <c r="AX174" s="117"/>
      <c r="AY174" s="117"/>
      <c r="AZ174" s="117">
        <f>IF(ISNUMBER(AP174),AP174,0)+IF(ISNUMBER(AU174),AU174,0)</f>
        <v>3532700</v>
      </c>
      <c r="BA174" s="117"/>
      <c r="BB174" s="117"/>
      <c r="BC174" s="117"/>
      <c r="BD174" s="117"/>
    </row>
    <row r="175" spans="1:79" s="6" customFormat="1" x14ac:dyDescent="0.2">
      <c r="A175" s="85"/>
      <c r="B175" s="85"/>
      <c r="C175" s="85"/>
      <c r="D175" s="85"/>
      <c r="E175" s="85"/>
      <c r="F175" s="85"/>
      <c r="G175" s="100" t="s">
        <v>147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2"/>
      <c r="T175" s="119"/>
      <c r="U175" s="101"/>
      <c r="V175" s="101"/>
      <c r="W175" s="101"/>
      <c r="X175" s="101"/>
      <c r="Y175" s="101"/>
      <c r="Z175" s="102"/>
      <c r="AA175" s="116">
        <v>0</v>
      </c>
      <c r="AB175" s="116"/>
      <c r="AC175" s="116"/>
      <c r="AD175" s="116"/>
      <c r="AE175" s="116"/>
      <c r="AF175" s="116">
        <v>4892300</v>
      </c>
      <c r="AG175" s="116"/>
      <c r="AH175" s="116"/>
      <c r="AI175" s="116"/>
      <c r="AJ175" s="116"/>
      <c r="AK175" s="116">
        <f>IF(ISNUMBER(AA175),AA175,0)+IF(ISNUMBER(AF175),AF175,0)</f>
        <v>4892300</v>
      </c>
      <c r="AL175" s="116"/>
      <c r="AM175" s="116"/>
      <c r="AN175" s="116"/>
      <c r="AO175" s="116"/>
      <c r="AP175" s="116">
        <v>0</v>
      </c>
      <c r="AQ175" s="116"/>
      <c r="AR175" s="116"/>
      <c r="AS175" s="116"/>
      <c r="AT175" s="116"/>
      <c r="AU175" s="116">
        <v>5171200</v>
      </c>
      <c r="AV175" s="116"/>
      <c r="AW175" s="116"/>
      <c r="AX175" s="116"/>
      <c r="AY175" s="116"/>
      <c r="AZ175" s="116">
        <f>IF(ISNUMBER(AP175),AP175,0)+IF(ISNUMBER(AU175),AU175,0)</f>
        <v>5171200</v>
      </c>
      <c r="BA175" s="116"/>
      <c r="BB175" s="116"/>
      <c r="BC175" s="116"/>
      <c r="BD175" s="116"/>
    </row>
    <row r="178" spans="1:79" ht="14.25" customHeight="1" x14ac:dyDescent="0.2">
      <c r="A178" s="29" t="s">
        <v>286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44" t="s">
        <v>252</v>
      </c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</row>
    <row r="180" spans="1:79" ht="23.1" customHeight="1" x14ac:dyDescent="0.2">
      <c r="A180" s="27" t="s">
        <v>128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54" t="s">
        <v>129</v>
      </c>
      <c r="O180" s="55"/>
      <c r="P180" s="55"/>
      <c r="Q180" s="55"/>
      <c r="R180" s="55"/>
      <c r="S180" s="55"/>
      <c r="T180" s="55"/>
      <c r="U180" s="56"/>
      <c r="V180" s="54" t="s">
        <v>130</v>
      </c>
      <c r="W180" s="55"/>
      <c r="X180" s="55"/>
      <c r="Y180" s="55"/>
      <c r="Z180" s="56"/>
      <c r="AA180" s="27" t="s">
        <v>253</v>
      </c>
      <c r="AB180" s="27"/>
      <c r="AC180" s="27"/>
      <c r="AD180" s="27"/>
      <c r="AE180" s="27"/>
      <c r="AF180" s="27"/>
      <c r="AG180" s="27"/>
      <c r="AH180" s="27"/>
      <c r="AI180" s="27"/>
      <c r="AJ180" s="27" t="s">
        <v>256</v>
      </c>
      <c r="AK180" s="27"/>
      <c r="AL180" s="27"/>
      <c r="AM180" s="27"/>
      <c r="AN180" s="27"/>
      <c r="AO180" s="27"/>
      <c r="AP180" s="27"/>
      <c r="AQ180" s="27"/>
      <c r="AR180" s="27"/>
      <c r="AS180" s="27" t="s">
        <v>263</v>
      </c>
      <c r="AT180" s="27"/>
      <c r="AU180" s="27"/>
      <c r="AV180" s="27"/>
      <c r="AW180" s="27"/>
      <c r="AX180" s="27"/>
      <c r="AY180" s="27"/>
      <c r="AZ180" s="27"/>
      <c r="BA180" s="27"/>
      <c r="BB180" s="27" t="s">
        <v>274</v>
      </c>
      <c r="BC180" s="27"/>
      <c r="BD180" s="27"/>
      <c r="BE180" s="27"/>
      <c r="BF180" s="27"/>
      <c r="BG180" s="27"/>
      <c r="BH180" s="27"/>
      <c r="BI180" s="27"/>
      <c r="BJ180" s="27"/>
      <c r="BK180" s="27" t="s">
        <v>279</v>
      </c>
      <c r="BL180" s="27"/>
      <c r="BM180" s="27"/>
      <c r="BN180" s="27"/>
      <c r="BO180" s="27"/>
      <c r="BP180" s="27"/>
      <c r="BQ180" s="27"/>
      <c r="BR180" s="27"/>
      <c r="BS180" s="27"/>
    </row>
    <row r="181" spans="1:79" ht="95.2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57"/>
      <c r="O181" s="58"/>
      <c r="P181" s="58"/>
      <c r="Q181" s="58"/>
      <c r="R181" s="58"/>
      <c r="S181" s="58"/>
      <c r="T181" s="58"/>
      <c r="U181" s="59"/>
      <c r="V181" s="57"/>
      <c r="W181" s="58"/>
      <c r="X181" s="58"/>
      <c r="Y181" s="58"/>
      <c r="Z181" s="59"/>
      <c r="AA181" s="74" t="s">
        <v>133</v>
      </c>
      <c r="AB181" s="74"/>
      <c r="AC181" s="74"/>
      <c r="AD181" s="74"/>
      <c r="AE181" s="74"/>
      <c r="AF181" s="74" t="s">
        <v>134</v>
      </c>
      <c r="AG181" s="74"/>
      <c r="AH181" s="74"/>
      <c r="AI181" s="74"/>
      <c r="AJ181" s="74" t="s">
        <v>133</v>
      </c>
      <c r="AK181" s="74"/>
      <c r="AL181" s="74"/>
      <c r="AM181" s="74"/>
      <c r="AN181" s="74"/>
      <c r="AO181" s="74" t="s">
        <v>134</v>
      </c>
      <c r="AP181" s="74"/>
      <c r="AQ181" s="74"/>
      <c r="AR181" s="74"/>
      <c r="AS181" s="74" t="s">
        <v>133</v>
      </c>
      <c r="AT181" s="74"/>
      <c r="AU181" s="74"/>
      <c r="AV181" s="74"/>
      <c r="AW181" s="74"/>
      <c r="AX181" s="74" t="s">
        <v>134</v>
      </c>
      <c r="AY181" s="74"/>
      <c r="AZ181" s="74"/>
      <c r="BA181" s="74"/>
      <c r="BB181" s="74" t="s">
        <v>133</v>
      </c>
      <c r="BC181" s="74"/>
      <c r="BD181" s="74"/>
      <c r="BE181" s="74"/>
      <c r="BF181" s="74"/>
      <c r="BG181" s="74" t="s">
        <v>134</v>
      </c>
      <c r="BH181" s="74"/>
      <c r="BI181" s="74"/>
      <c r="BJ181" s="74"/>
      <c r="BK181" s="74" t="s">
        <v>133</v>
      </c>
      <c r="BL181" s="74"/>
      <c r="BM181" s="74"/>
      <c r="BN181" s="74"/>
      <c r="BO181" s="74"/>
      <c r="BP181" s="74" t="s">
        <v>134</v>
      </c>
      <c r="BQ181" s="74"/>
      <c r="BR181" s="74"/>
      <c r="BS181" s="74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36">
        <v>2</v>
      </c>
      <c r="O182" s="37"/>
      <c r="P182" s="37"/>
      <c r="Q182" s="37"/>
      <c r="R182" s="37"/>
      <c r="S182" s="37"/>
      <c r="T182" s="37"/>
      <c r="U182" s="38"/>
      <c r="V182" s="27">
        <v>3</v>
      </c>
      <c r="W182" s="27"/>
      <c r="X182" s="27"/>
      <c r="Y182" s="27"/>
      <c r="Z182" s="27"/>
      <c r="AA182" s="27">
        <v>4</v>
      </c>
      <c r="AB182" s="27"/>
      <c r="AC182" s="27"/>
      <c r="AD182" s="27"/>
      <c r="AE182" s="27"/>
      <c r="AF182" s="27">
        <v>5</v>
      </c>
      <c r="AG182" s="27"/>
      <c r="AH182" s="27"/>
      <c r="AI182" s="27"/>
      <c r="AJ182" s="27">
        <v>6</v>
      </c>
      <c r="AK182" s="27"/>
      <c r="AL182" s="27"/>
      <c r="AM182" s="27"/>
      <c r="AN182" s="27"/>
      <c r="AO182" s="27">
        <v>7</v>
      </c>
      <c r="AP182" s="27"/>
      <c r="AQ182" s="27"/>
      <c r="AR182" s="27"/>
      <c r="AS182" s="27">
        <v>8</v>
      </c>
      <c r="AT182" s="27"/>
      <c r="AU182" s="27"/>
      <c r="AV182" s="27"/>
      <c r="AW182" s="27"/>
      <c r="AX182" s="27">
        <v>9</v>
      </c>
      <c r="AY182" s="27"/>
      <c r="AZ182" s="27"/>
      <c r="BA182" s="27"/>
      <c r="BB182" s="27">
        <v>10</v>
      </c>
      <c r="BC182" s="27"/>
      <c r="BD182" s="27"/>
      <c r="BE182" s="27"/>
      <c r="BF182" s="27"/>
      <c r="BG182" s="27">
        <v>11</v>
      </c>
      <c r="BH182" s="27"/>
      <c r="BI182" s="27"/>
      <c r="BJ182" s="27"/>
      <c r="BK182" s="27">
        <v>12</v>
      </c>
      <c r="BL182" s="27"/>
      <c r="BM182" s="27"/>
      <c r="BN182" s="27"/>
      <c r="BO182" s="27"/>
      <c r="BP182" s="27">
        <v>13</v>
      </c>
      <c r="BQ182" s="27"/>
      <c r="BR182" s="27"/>
      <c r="BS182" s="27"/>
    </row>
    <row r="183" spans="1:79" s="1" customFormat="1" ht="12" hidden="1" customHeight="1" x14ac:dyDescent="0.2">
      <c r="A183" s="61" t="s">
        <v>146</v>
      </c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26" t="s">
        <v>131</v>
      </c>
      <c r="O183" s="26"/>
      <c r="P183" s="26"/>
      <c r="Q183" s="26"/>
      <c r="R183" s="26"/>
      <c r="S183" s="26"/>
      <c r="T183" s="26"/>
      <c r="U183" s="26"/>
      <c r="V183" s="26" t="s">
        <v>132</v>
      </c>
      <c r="W183" s="26"/>
      <c r="X183" s="26"/>
      <c r="Y183" s="26"/>
      <c r="Z183" s="26"/>
      <c r="AA183" s="30" t="s">
        <v>65</v>
      </c>
      <c r="AB183" s="30"/>
      <c r="AC183" s="30"/>
      <c r="AD183" s="30"/>
      <c r="AE183" s="30"/>
      <c r="AF183" s="30" t="s">
        <v>66</v>
      </c>
      <c r="AG183" s="30"/>
      <c r="AH183" s="30"/>
      <c r="AI183" s="30"/>
      <c r="AJ183" s="30" t="s">
        <v>67</v>
      </c>
      <c r="AK183" s="30"/>
      <c r="AL183" s="30"/>
      <c r="AM183" s="30"/>
      <c r="AN183" s="30"/>
      <c r="AO183" s="30" t="s">
        <v>68</v>
      </c>
      <c r="AP183" s="30"/>
      <c r="AQ183" s="30"/>
      <c r="AR183" s="30"/>
      <c r="AS183" s="30" t="s">
        <v>58</v>
      </c>
      <c r="AT183" s="30"/>
      <c r="AU183" s="30"/>
      <c r="AV183" s="30"/>
      <c r="AW183" s="30"/>
      <c r="AX183" s="30" t="s">
        <v>59</v>
      </c>
      <c r="AY183" s="30"/>
      <c r="AZ183" s="30"/>
      <c r="BA183" s="30"/>
      <c r="BB183" s="30" t="s">
        <v>60</v>
      </c>
      <c r="BC183" s="30"/>
      <c r="BD183" s="30"/>
      <c r="BE183" s="30"/>
      <c r="BF183" s="30"/>
      <c r="BG183" s="30" t="s">
        <v>61</v>
      </c>
      <c r="BH183" s="30"/>
      <c r="BI183" s="30"/>
      <c r="BJ183" s="30"/>
      <c r="BK183" s="30" t="s">
        <v>62</v>
      </c>
      <c r="BL183" s="30"/>
      <c r="BM183" s="30"/>
      <c r="BN183" s="30"/>
      <c r="BO183" s="30"/>
      <c r="BP183" s="30" t="s">
        <v>63</v>
      </c>
      <c r="BQ183" s="30"/>
      <c r="BR183" s="30"/>
      <c r="BS183" s="30"/>
      <c r="CA183" s="1" t="s">
        <v>48</v>
      </c>
    </row>
    <row r="184" spans="1:79" s="99" customFormat="1" ht="89.25" customHeight="1" x14ac:dyDescent="0.2">
      <c r="A184" s="92" t="s">
        <v>204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4"/>
      <c r="N184" s="89" t="s">
        <v>205</v>
      </c>
      <c r="O184" s="90"/>
      <c r="P184" s="90"/>
      <c r="Q184" s="90"/>
      <c r="R184" s="90"/>
      <c r="S184" s="90"/>
      <c r="T184" s="90"/>
      <c r="U184" s="91"/>
      <c r="V184" s="120">
        <v>1171897</v>
      </c>
      <c r="W184" s="120"/>
      <c r="X184" s="120"/>
      <c r="Y184" s="120"/>
      <c r="Z184" s="120"/>
      <c r="AA184" s="120">
        <v>0</v>
      </c>
      <c r="AB184" s="120"/>
      <c r="AC184" s="120"/>
      <c r="AD184" s="120"/>
      <c r="AE184" s="120"/>
      <c r="AF184" s="120">
        <v>0</v>
      </c>
      <c r="AG184" s="120"/>
      <c r="AH184" s="120"/>
      <c r="AI184" s="120"/>
      <c r="AJ184" s="120">
        <v>50000</v>
      </c>
      <c r="AK184" s="120"/>
      <c r="AL184" s="120"/>
      <c r="AM184" s="120"/>
      <c r="AN184" s="120"/>
      <c r="AO184" s="120">
        <v>100</v>
      </c>
      <c r="AP184" s="120"/>
      <c r="AQ184" s="120"/>
      <c r="AR184" s="120"/>
      <c r="AS184" s="120">
        <v>150000</v>
      </c>
      <c r="AT184" s="120"/>
      <c r="AU184" s="120"/>
      <c r="AV184" s="120"/>
      <c r="AW184" s="120"/>
      <c r="AX184" s="120">
        <v>13</v>
      </c>
      <c r="AY184" s="120"/>
      <c r="AZ184" s="120"/>
      <c r="BA184" s="120"/>
      <c r="BB184" s="120">
        <v>159150</v>
      </c>
      <c r="BC184" s="120"/>
      <c r="BD184" s="120"/>
      <c r="BE184" s="120"/>
      <c r="BF184" s="120"/>
      <c r="BG184" s="120">
        <v>0</v>
      </c>
      <c r="BH184" s="120"/>
      <c r="BI184" s="120"/>
      <c r="BJ184" s="120"/>
      <c r="BK184" s="120">
        <v>168300</v>
      </c>
      <c r="BL184" s="120"/>
      <c r="BM184" s="120"/>
      <c r="BN184" s="120"/>
      <c r="BO184" s="120"/>
      <c r="BP184" s="121">
        <v>0</v>
      </c>
      <c r="BQ184" s="122"/>
      <c r="BR184" s="122"/>
      <c r="BS184" s="123"/>
      <c r="CA184" s="99" t="s">
        <v>49</v>
      </c>
    </row>
    <row r="185" spans="1:79" s="99" customFormat="1" ht="63.75" customHeight="1" x14ac:dyDescent="0.2">
      <c r="A185" s="92" t="s">
        <v>206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4"/>
      <c r="N185" s="89" t="s">
        <v>207</v>
      </c>
      <c r="O185" s="90"/>
      <c r="P185" s="90"/>
      <c r="Q185" s="90"/>
      <c r="R185" s="90"/>
      <c r="S185" s="90"/>
      <c r="T185" s="90"/>
      <c r="U185" s="91"/>
      <c r="V185" s="120">
        <v>2189365</v>
      </c>
      <c r="W185" s="120"/>
      <c r="X185" s="120"/>
      <c r="Y185" s="120"/>
      <c r="Z185" s="120"/>
      <c r="AA185" s="120">
        <v>243497</v>
      </c>
      <c r="AB185" s="120"/>
      <c r="AC185" s="120"/>
      <c r="AD185" s="120"/>
      <c r="AE185" s="120"/>
      <c r="AF185" s="120">
        <v>90</v>
      </c>
      <c r="AG185" s="120"/>
      <c r="AH185" s="120"/>
      <c r="AI185" s="120"/>
      <c r="AJ185" s="120">
        <v>100000</v>
      </c>
      <c r="AK185" s="120"/>
      <c r="AL185" s="120"/>
      <c r="AM185" s="120"/>
      <c r="AN185" s="120"/>
      <c r="AO185" s="120">
        <v>93</v>
      </c>
      <c r="AP185" s="120"/>
      <c r="AQ185" s="120"/>
      <c r="AR185" s="120"/>
      <c r="AS185" s="120">
        <v>150000</v>
      </c>
      <c r="AT185" s="120"/>
      <c r="AU185" s="120"/>
      <c r="AV185" s="120"/>
      <c r="AW185" s="120"/>
      <c r="AX185" s="120">
        <v>97</v>
      </c>
      <c r="AY185" s="120"/>
      <c r="AZ185" s="120"/>
      <c r="BA185" s="120"/>
      <c r="BB185" s="120">
        <v>159150</v>
      </c>
      <c r="BC185" s="120"/>
      <c r="BD185" s="120"/>
      <c r="BE185" s="120"/>
      <c r="BF185" s="120"/>
      <c r="BG185" s="120">
        <v>0</v>
      </c>
      <c r="BH185" s="120"/>
      <c r="BI185" s="120"/>
      <c r="BJ185" s="120"/>
      <c r="BK185" s="120">
        <v>168300</v>
      </c>
      <c r="BL185" s="120"/>
      <c r="BM185" s="120"/>
      <c r="BN185" s="120"/>
      <c r="BO185" s="120"/>
      <c r="BP185" s="121">
        <v>0</v>
      </c>
      <c r="BQ185" s="122"/>
      <c r="BR185" s="122"/>
      <c r="BS185" s="123"/>
    </row>
    <row r="186" spans="1:79" s="99" customFormat="1" ht="51" customHeight="1" x14ac:dyDescent="0.2">
      <c r="A186" s="92" t="s">
        <v>208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4"/>
      <c r="N186" s="89" t="s">
        <v>209</v>
      </c>
      <c r="O186" s="90"/>
      <c r="P186" s="90"/>
      <c r="Q186" s="90"/>
      <c r="R186" s="90"/>
      <c r="S186" s="90"/>
      <c r="T186" s="90"/>
      <c r="U186" s="91"/>
      <c r="V186" s="120">
        <v>9804347</v>
      </c>
      <c r="W186" s="120"/>
      <c r="X186" s="120"/>
      <c r="Y186" s="120"/>
      <c r="Z186" s="120"/>
      <c r="AA186" s="120">
        <v>0</v>
      </c>
      <c r="AB186" s="120"/>
      <c r="AC186" s="120"/>
      <c r="AD186" s="120"/>
      <c r="AE186" s="120"/>
      <c r="AF186" s="120">
        <v>0</v>
      </c>
      <c r="AG186" s="120"/>
      <c r="AH186" s="120"/>
      <c r="AI186" s="120"/>
      <c r="AJ186" s="120">
        <v>10000</v>
      </c>
      <c r="AK186" s="120"/>
      <c r="AL186" s="120"/>
      <c r="AM186" s="120"/>
      <c r="AN186" s="120"/>
      <c r="AO186" s="120">
        <v>0</v>
      </c>
      <c r="AP186" s="120"/>
      <c r="AQ186" s="120"/>
      <c r="AR186" s="120"/>
      <c r="AS186" s="120">
        <v>10000</v>
      </c>
      <c r="AT186" s="120"/>
      <c r="AU186" s="120"/>
      <c r="AV186" s="120"/>
      <c r="AW186" s="120"/>
      <c r="AX186" s="120">
        <v>0</v>
      </c>
      <c r="AY186" s="120"/>
      <c r="AZ186" s="120"/>
      <c r="BA186" s="120"/>
      <c r="BB186" s="120">
        <v>10600</v>
      </c>
      <c r="BC186" s="120"/>
      <c r="BD186" s="120"/>
      <c r="BE186" s="120"/>
      <c r="BF186" s="120"/>
      <c r="BG186" s="120">
        <v>0</v>
      </c>
      <c r="BH186" s="120"/>
      <c r="BI186" s="120"/>
      <c r="BJ186" s="120"/>
      <c r="BK186" s="120">
        <v>11200</v>
      </c>
      <c r="BL186" s="120"/>
      <c r="BM186" s="120"/>
      <c r="BN186" s="120"/>
      <c r="BO186" s="120"/>
      <c r="BP186" s="121">
        <v>0</v>
      </c>
      <c r="BQ186" s="122"/>
      <c r="BR186" s="122"/>
      <c r="BS186" s="123"/>
    </row>
    <row r="187" spans="1:79" s="99" customFormat="1" ht="51" customHeight="1" x14ac:dyDescent="0.2">
      <c r="A187" s="92" t="s">
        <v>210</v>
      </c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4"/>
      <c r="N187" s="89" t="s">
        <v>205</v>
      </c>
      <c r="O187" s="90"/>
      <c r="P187" s="90"/>
      <c r="Q187" s="90"/>
      <c r="R187" s="90"/>
      <c r="S187" s="90"/>
      <c r="T187" s="90"/>
      <c r="U187" s="91"/>
      <c r="V187" s="120">
        <v>500000</v>
      </c>
      <c r="W187" s="120"/>
      <c r="X187" s="120"/>
      <c r="Y187" s="120"/>
      <c r="Z187" s="120"/>
      <c r="AA187" s="120">
        <v>0</v>
      </c>
      <c r="AB187" s="120"/>
      <c r="AC187" s="120"/>
      <c r="AD187" s="120"/>
      <c r="AE187" s="120"/>
      <c r="AF187" s="120">
        <v>0</v>
      </c>
      <c r="AG187" s="120"/>
      <c r="AH187" s="120"/>
      <c r="AI187" s="120"/>
      <c r="AJ187" s="120">
        <v>20000</v>
      </c>
      <c r="AK187" s="120"/>
      <c r="AL187" s="120"/>
      <c r="AM187" s="120"/>
      <c r="AN187" s="120"/>
      <c r="AO187" s="120">
        <v>0</v>
      </c>
      <c r="AP187" s="120"/>
      <c r="AQ187" s="120"/>
      <c r="AR187" s="120"/>
      <c r="AS187" s="120">
        <v>20000</v>
      </c>
      <c r="AT187" s="120"/>
      <c r="AU187" s="120"/>
      <c r="AV187" s="120"/>
      <c r="AW187" s="120"/>
      <c r="AX187" s="120">
        <v>100</v>
      </c>
      <c r="AY187" s="120"/>
      <c r="AZ187" s="120"/>
      <c r="BA187" s="120"/>
      <c r="BB187" s="120">
        <v>21200</v>
      </c>
      <c r="BC187" s="120"/>
      <c r="BD187" s="120"/>
      <c r="BE187" s="120"/>
      <c r="BF187" s="120"/>
      <c r="BG187" s="120">
        <v>0</v>
      </c>
      <c r="BH187" s="120"/>
      <c r="BI187" s="120"/>
      <c r="BJ187" s="120"/>
      <c r="BK187" s="120">
        <v>22400</v>
      </c>
      <c r="BL187" s="120"/>
      <c r="BM187" s="120"/>
      <c r="BN187" s="120"/>
      <c r="BO187" s="120"/>
      <c r="BP187" s="121">
        <v>0</v>
      </c>
      <c r="BQ187" s="122"/>
      <c r="BR187" s="122"/>
      <c r="BS187" s="123"/>
    </row>
    <row r="188" spans="1:79" s="99" customFormat="1" ht="51" customHeight="1" x14ac:dyDescent="0.2">
      <c r="A188" s="92" t="s">
        <v>211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4"/>
      <c r="N188" s="89" t="s">
        <v>212</v>
      </c>
      <c r="O188" s="90"/>
      <c r="P188" s="90"/>
      <c r="Q188" s="90"/>
      <c r="R188" s="90"/>
      <c r="S188" s="90"/>
      <c r="T188" s="90"/>
      <c r="U188" s="91"/>
      <c r="V188" s="120">
        <v>5643193</v>
      </c>
      <c r="W188" s="120"/>
      <c r="X188" s="120"/>
      <c r="Y188" s="120"/>
      <c r="Z188" s="120"/>
      <c r="AA188" s="120">
        <v>2500</v>
      </c>
      <c r="AB188" s="120"/>
      <c r="AC188" s="120"/>
      <c r="AD188" s="120"/>
      <c r="AE188" s="120"/>
      <c r="AF188" s="120">
        <v>35</v>
      </c>
      <c r="AG188" s="120"/>
      <c r="AH188" s="120"/>
      <c r="AI188" s="120"/>
      <c r="AJ188" s="120">
        <v>200000</v>
      </c>
      <c r="AK188" s="120"/>
      <c r="AL188" s="120"/>
      <c r="AM188" s="120"/>
      <c r="AN188" s="120"/>
      <c r="AO188" s="120">
        <v>40</v>
      </c>
      <c r="AP188" s="120"/>
      <c r="AQ188" s="120"/>
      <c r="AR188" s="120"/>
      <c r="AS188" s="120">
        <v>200000</v>
      </c>
      <c r="AT188" s="120"/>
      <c r="AU188" s="120"/>
      <c r="AV188" s="120"/>
      <c r="AW188" s="120"/>
      <c r="AX188" s="120">
        <v>44</v>
      </c>
      <c r="AY188" s="120"/>
      <c r="AZ188" s="120"/>
      <c r="BA188" s="120"/>
      <c r="BB188" s="120">
        <v>212200</v>
      </c>
      <c r="BC188" s="120"/>
      <c r="BD188" s="120"/>
      <c r="BE188" s="120"/>
      <c r="BF188" s="120"/>
      <c r="BG188" s="120">
        <v>0</v>
      </c>
      <c r="BH188" s="120"/>
      <c r="BI188" s="120"/>
      <c r="BJ188" s="120"/>
      <c r="BK188" s="120">
        <v>224200</v>
      </c>
      <c r="BL188" s="120"/>
      <c r="BM188" s="120"/>
      <c r="BN188" s="120"/>
      <c r="BO188" s="120"/>
      <c r="BP188" s="121">
        <v>0</v>
      </c>
      <c r="BQ188" s="122"/>
      <c r="BR188" s="122"/>
      <c r="BS188" s="123"/>
    </row>
    <row r="189" spans="1:79" s="99" customFormat="1" ht="51" customHeight="1" x14ac:dyDescent="0.2">
      <c r="A189" s="92" t="s">
        <v>213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4"/>
      <c r="N189" s="89" t="s">
        <v>205</v>
      </c>
      <c r="O189" s="90"/>
      <c r="P189" s="90"/>
      <c r="Q189" s="90"/>
      <c r="R189" s="90"/>
      <c r="S189" s="90"/>
      <c r="T189" s="90"/>
      <c r="U189" s="91"/>
      <c r="V189" s="120">
        <v>500000</v>
      </c>
      <c r="W189" s="120"/>
      <c r="X189" s="120"/>
      <c r="Y189" s="120"/>
      <c r="Z189" s="120"/>
      <c r="AA189" s="120">
        <v>0</v>
      </c>
      <c r="AB189" s="120"/>
      <c r="AC189" s="120"/>
      <c r="AD189" s="120"/>
      <c r="AE189" s="120"/>
      <c r="AF189" s="120">
        <v>0</v>
      </c>
      <c r="AG189" s="120"/>
      <c r="AH189" s="120"/>
      <c r="AI189" s="120"/>
      <c r="AJ189" s="120">
        <v>10000</v>
      </c>
      <c r="AK189" s="120"/>
      <c r="AL189" s="120"/>
      <c r="AM189" s="120"/>
      <c r="AN189" s="120"/>
      <c r="AO189" s="120">
        <v>9</v>
      </c>
      <c r="AP189" s="120"/>
      <c r="AQ189" s="120"/>
      <c r="AR189" s="120"/>
      <c r="AS189" s="120">
        <v>30000</v>
      </c>
      <c r="AT189" s="120"/>
      <c r="AU189" s="120"/>
      <c r="AV189" s="120"/>
      <c r="AW189" s="120"/>
      <c r="AX189" s="120">
        <v>100</v>
      </c>
      <c r="AY189" s="120"/>
      <c r="AZ189" s="120"/>
      <c r="BA189" s="120"/>
      <c r="BB189" s="120">
        <v>31800</v>
      </c>
      <c r="BC189" s="120"/>
      <c r="BD189" s="120"/>
      <c r="BE189" s="120"/>
      <c r="BF189" s="120"/>
      <c r="BG189" s="120">
        <v>0</v>
      </c>
      <c r="BH189" s="120"/>
      <c r="BI189" s="120"/>
      <c r="BJ189" s="120"/>
      <c r="BK189" s="120">
        <v>33600</v>
      </c>
      <c r="BL189" s="120"/>
      <c r="BM189" s="120"/>
      <c r="BN189" s="120"/>
      <c r="BO189" s="120"/>
      <c r="BP189" s="121">
        <v>0</v>
      </c>
      <c r="BQ189" s="122"/>
      <c r="BR189" s="122"/>
      <c r="BS189" s="123"/>
    </row>
    <row r="190" spans="1:79" s="99" customFormat="1" ht="51" customHeight="1" x14ac:dyDescent="0.2">
      <c r="A190" s="92" t="s">
        <v>214</v>
      </c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4"/>
      <c r="N190" s="89" t="s">
        <v>205</v>
      </c>
      <c r="O190" s="90"/>
      <c r="P190" s="90"/>
      <c r="Q190" s="90"/>
      <c r="R190" s="90"/>
      <c r="S190" s="90"/>
      <c r="T190" s="90"/>
      <c r="U190" s="91"/>
      <c r="V190" s="120">
        <v>500000</v>
      </c>
      <c r="W190" s="120"/>
      <c r="X190" s="120"/>
      <c r="Y190" s="120"/>
      <c r="Z190" s="120"/>
      <c r="AA190" s="120">
        <v>0</v>
      </c>
      <c r="AB190" s="120"/>
      <c r="AC190" s="120"/>
      <c r="AD190" s="120"/>
      <c r="AE190" s="120"/>
      <c r="AF190" s="120">
        <v>0</v>
      </c>
      <c r="AG190" s="120"/>
      <c r="AH190" s="120"/>
      <c r="AI190" s="120"/>
      <c r="AJ190" s="120">
        <v>70000</v>
      </c>
      <c r="AK190" s="120"/>
      <c r="AL190" s="120"/>
      <c r="AM190" s="120"/>
      <c r="AN190" s="120"/>
      <c r="AO190" s="120">
        <v>0</v>
      </c>
      <c r="AP190" s="120"/>
      <c r="AQ190" s="120"/>
      <c r="AR190" s="120"/>
      <c r="AS190" s="120">
        <v>70000</v>
      </c>
      <c r="AT190" s="120"/>
      <c r="AU190" s="120"/>
      <c r="AV190" s="120"/>
      <c r="AW190" s="120"/>
      <c r="AX190" s="120">
        <v>100</v>
      </c>
      <c r="AY190" s="120"/>
      <c r="AZ190" s="120"/>
      <c r="BA190" s="120"/>
      <c r="BB190" s="120">
        <v>74300</v>
      </c>
      <c r="BC190" s="120"/>
      <c r="BD190" s="120"/>
      <c r="BE190" s="120"/>
      <c r="BF190" s="120"/>
      <c r="BG190" s="120">
        <v>0</v>
      </c>
      <c r="BH190" s="120"/>
      <c r="BI190" s="120"/>
      <c r="BJ190" s="120"/>
      <c r="BK190" s="120">
        <v>78600</v>
      </c>
      <c r="BL190" s="120"/>
      <c r="BM190" s="120"/>
      <c r="BN190" s="120"/>
      <c r="BO190" s="120"/>
      <c r="BP190" s="121">
        <v>0</v>
      </c>
      <c r="BQ190" s="122"/>
      <c r="BR190" s="122"/>
      <c r="BS190" s="123"/>
    </row>
    <row r="191" spans="1:79" s="99" customFormat="1" ht="51" customHeight="1" x14ac:dyDescent="0.2">
      <c r="A191" s="92" t="s">
        <v>215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4"/>
      <c r="N191" s="89">
        <v>2022</v>
      </c>
      <c r="O191" s="90"/>
      <c r="P191" s="90"/>
      <c r="Q191" s="90"/>
      <c r="R191" s="90"/>
      <c r="S191" s="90"/>
      <c r="T191" s="90"/>
      <c r="U191" s="91"/>
      <c r="V191" s="120">
        <v>500000</v>
      </c>
      <c r="W191" s="120"/>
      <c r="X191" s="120"/>
      <c r="Y191" s="120"/>
      <c r="Z191" s="120"/>
      <c r="AA191" s="120">
        <v>0</v>
      </c>
      <c r="AB191" s="120"/>
      <c r="AC191" s="120"/>
      <c r="AD191" s="120"/>
      <c r="AE191" s="120"/>
      <c r="AF191" s="120">
        <v>0</v>
      </c>
      <c r="AG191" s="120"/>
      <c r="AH191" s="120"/>
      <c r="AI191" s="120"/>
      <c r="AJ191" s="120">
        <v>0</v>
      </c>
      <c r="AK191" s="120"/>
      <c r="AL191" s="120"/>
      <c r="AM191" s="120"/>
      <c r="AN191" s="120"/>
      <c r="AO191" s="120">
        <v>0</v>
      </c>
      <c r="AP191" s="120"/>
      <c r="AQ191" s="120"/>
      <c r="AR191" s="120"/>
      <c r="AS191" s="120">
        <v>150000</v>
      </c>
      <c r="AT191" s="120"/>
      <c r="AU191" s="120"/>
      <c r="AV191" s="120"/>
      <c r="AW191" s="120"/>
      <c r="AX191" s="120">
        <v>0</v>
      </c>
      <c r="AY191" s="120"/>
      <c r="AZ191" s="120"/>
      <c r="BA191" s="120"/>
      <c r="BB191" s="120">
        <v>159150</v>
      </c>
      <c r="BC191" s="120"/>
      <c r="BD191" s="120"/>
      <c r="BE191" s="120"/>
      <c r="BF191" s="120"/>
      <c r="BG191" s="120">
        <v>0</v>
      </c>
      <c r="BH191" s="120"/>
      <c r="BI191" s="120"/>
      <c r="BJ191" s="120"/>
      <c r="BK191" s="120">
        <v>168300</v>
      </c>
      <c r="BL191" s="120"/>
      <c r="BM191" s="120"/>
      <c r="BN191" s="120"/>
      <c r="BO191" s="120"/>
      <c r="BP191" s="121">
        <v>0</v>
      </c>
      <c r="BQ191" s="122"/>
      <c r="BR191" s="122"/>
      <c r="BS191" s="123"/>
    </row>
    <row r="192" spans="1:79" s="99" customFormat="1" ht="63.75" customHeight="1" x14ac:dyDescent="0.2">
      <c r="A192" s="92" t="s">
        <v>216</v>
      </c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4"/>
      <c r="N192" s="89" t="s">
        <v>205</v>
      </c>
      <c r="O192" s="90"/>
      <c r="P192" s="90"/>
      <c r="Q192" s="90"/>
      <c r="R192" s="90"/>
      <c r="S192" s="90"/>
      <c r="T192" s="90"/>
      <c r="U192" s="91"/>
      <c r="V192" s="120">
        <v>299980</v>
      </c>
      <c r="W192" s="120"/>
      <c r="X192" s="120"/>
      <c r="Y192" s="120"/>
      <c r="Z192" s="120"/>
      <c r="AA192" s="120">
        <v>0</v>
      </c>
      <c r="AB192" s="120"/>
      <c r="AC192" s="120"/>
      <c r="AD192" s="120"/>
      <c r="AE192" s="120"/>
      <c r="AF192" s="120">
        <v>0</v>
      </c>
      <c r="AG192" s="120"/>
      <c r="AH192" s="120"/>
      <c r="AI192" s="120"/>
      <c r="AJ192" s="120">
        <v>20000</v>
      </c>
      <c r="AK192" s="120"/>
      <c r="AL192" s="120"/>
      <c r="AM192" s="120"/>
      <c r="AN192" s="120"/>
      <c r="AO192" s="120">
        <v>0</v>
      </c>
      <c r="AP192" s="120"/>
      <c r="AQ192" s="120"/>
      <c r="AR192" s="120"/>
      <c r="AS192" s="120">
        <v>100000</v>
      </c>
      <c r="AT192" s="120"/>
      <c r="AU192" s="120"/>
      <c r="AV192" s="120"/>
      <c r="AW192" s="120"/>
      <c r="AX192" s="120">
        <v>33</v>
      </c>
      <c r="AY192" s="120"/>
      <c r="AZ192" s="120"/>
      <c r="BA192" s="120"/>
      <c r="BB192" s="120">
        <v>106100</v>
      </c>
      <c r="BC192" s="120"/>
      <c r="BD192" s="120"/>
      <c r="BE192" s="120"/>
      <c r="BF192" s="120"/>
      <c r="BG192" s="120">
        <v>0</v>
      </c>
      <c r="BH192" s="120"/>
      <c r="BI192" s="120"/>
      <c r="BJ192" s="120"/>
      <c r="BK192" s="120">
        <v>112150</v>
      </c>
      <c r="BL192" s="120"/>
      <c r="BM192" s="120"/>
      <c r="BN192" s="120"/>
      <c r="BO192" s="120"/>
      <c r="BP192" s="121">
        <v>0</v>
      </c>
      <c r="BQ192" s="122"/>
      <c r="BR192" s="122"/>
      <c r="BS192" s="123"/>
    </row>
    <row r="193" spans="1:71" s="99" customFormat="1" ht="63.75" customHeight="1" x14ac:dyDescent="0.2">
      <c r="A193" s="92" t="s">
        <v>217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4"/>
      <c r="N193" s="89" t="s">
        <v>205</v>
      </c>
      <c r="O193" s="90"/>
      <c r="P193" s="90"/>
      <c r="Q193" s="90"/>
      <c r="R193" s="90"/>
      <c r="S193" s="90"/>
      <c r="T193" s="90"/>
      <c r="U193" s="91"/>
      <c r="V193" s="120">
        <v>700000</v>
      </c>
      <c r="W193" s="120"/>
      <c r="X193" s="120"/>
      <c r="Y193" s="120"/>
      <c r="Z193" s="120"/>
      <c r="AA193" s="120">
        <v>0</v>
      </c>
      <c r="AB193" s="120"/>
      <c r="AC193" s="120"/>
      <c r="AD193" s="120"/>
      <c r="AE193" s="120"/>
      <c r="AF193" s="120">
        <v>0</v>
      </c>
      <c r="AG193" s="120"/>
      <c r="AH193" s="120"/>
      <c r="AI193" s="120"/>
      <c r="AJ193" s="120">
        <v>3000</v>
      </c>
      <c r="AK193" s="120"/>
      <c r="AL193" s="120"/>
      <c r="AM193" s="120"/>
      <c r="AN193" s="120"/>
      <c r="AO193" s="120">
        <v>1.4</v>
      </c>
      <c r="AP193" s="120"/>
      <c r="AQ193" s="120"/>
      <c r="AR193" s="120"/>
      <c r="AS193" s="120">
        <v>50000</v>
      </c>
      <c r="AT193" s="120"/>
      <c r="AU193" s="120"/>
      <c r="AV193" s="120"/>
      <c r="AW193" s="120"/>
      <c r="AX193" s="120">
        <v>100</v>
      </c>
      <c r="AY193" s="120"/>
      <c r="AZ193" s="120"/>
      <c r="BA193" s="120"/>
      <c r="BB193" s="120">
        <v>53050</v>
      </c>
      <c r="BC193" s="120"/>
      <c r="BD193" s="120"/>
      <c r="BE193" s="120"/>
      <c r="BF193" s="120"/>
      <c r="BG193" s="120">
        <v>0</v>
      </c>
      <c r="BH193" s="120"/>
      <c r="BI193" s="120"/>
      <c r="BJ193" s="120"/>
      <c r="BK193" s="120">
        <v>56100</v>
      </c>
      <c r="BL193" s="120"/>
      <c r="BM193" s="120"/>
      <c r="BN193" s="120"/>
      <c r="BO193" s="120"/>
      <c r="BP193" s="121">
        <v>0</v>
      </c>
      <c r="BQ193" s="122"/>
      <c r="BR193" s="122"/>
      <c r="BS193" s="123"/>
    </row>
    <row r="194" spans="1:71" s="99" customFormat="1" ht="51" customHeight="1" x14ac:dyDescent="0.2">
      <c r="A194" s="92" t="s">
        <v>218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4"/>
      <c r="N194" s="89" t="s">
        <v>205</v>
      </c>
      <c r="O194" s="90"/>
      <c r="P194" s="90"/>
      <c r="Q194" s="90"/>
      <c r="R194" s="90"/>
      <c r="S194" s="90"/>
      <c r="T194" s="90"/>
      <c r="U194" s="91"/>
      <c r="V194" s="120">
        <v>700000</v>
      </c>
      <c r="W194" s="120"/>
      <c r="X194" s="120"/>
      <c r="Y194" s="120"/>
      <c r="Z194" s="120"/>
      <c r="AA194" s="120">
        <v>0</v>
      </c>
      <c r="AB194" s="120"/>
      <c r="AC194" s="120"/>
      <c r="AD194" s="120"/>
      <c r="AE194" s="120"/>
      <c r="AF194" s="120">
        <v>0</v>
      </c>
      <c r="AG194" s="120"/>
      <c r="AH194" s="120"/>
      <c r="AI194" s="120"/>
      <c r="AJ194" s="120">
        <v>3000</v>
      </c>
      <c r="AK194" s="120"/>
      <c r="AL194" s="120"/>
      <c r="AM194" s="120"/>
      <c r="AN194" s="120"/>
      <c r="AO194" s="120">
        <v>1</v>
      </c>
      <c r="AP194" s="120"/>
      <c r="AQ194" s="120"/>
      <c r="AR194" s="120"/>
      <c r="AS194" s="120">
        <v>10000</v>
      </c>
      <c r="AT194" s="120"/>
      <c r="AU194" s="120"/>
      <c r="AV194" s="120"/>
      <c r="AW194" s="120"/>
      <c r="AX194" s="120">
        <v>100</v>
      </c>
      <c r="AY194" s="120"/>
      <c r="AZ194" s="120"/>
      <c r="BA194" s="120"/>
      <c r="BB194" s="120">
        <v>10600</v>
      </c>
      <c r="BC194" s="120"/>
      <c r="BD194" s="120"/>
      <c r="BE194" s="120"/>
      <c r="BF194" s="120"/>
      <c r="BG194" s="120">
        <v>0</v>
      </c>
      <c r="BH194" s="120"/>
      <c r="BI194" s="120"/>
      <c r="BJ194" s="120"/>
      <c r="BK194" s="120">
        <v>11200</v>
      </c>
      <c r="BL194" s="120"/>
      <c r="BM194" s="120"/>
      <c r="BN194" s="120"/>
      <c r="BO194" s="120"/>
      <c r="BP194" s="121">
        <v>0</v>
      </c>
      <c r="BQ194" s="122"/>
      <c r="BR194" s="122"/>
      <c r="BS194" s="123"/>
    </row>
    <row r="195" spans="1:71" s="99" customFormat="1" ht="51" customHeight="1" x14ac:dyDescent="0.2">
      <c r="A195" s="92" t="s">
        <v>219</v>
      </c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4"/>
      <c r="N195" s="89" t="s">
        <v>205</v>
      </c>
      <c r="O195" s="90"/>
      <c r="P195" s="90"/>
      <c r="Q195" s="90"/>
      <c r="R195" s="90"/>
      <c r="S195" s="90"/>
      <c r="T195" s="90"/>
      <c r="U195" s="91"/>
      <c r="V195" s="120">
        <v>700000</v>
      </c>
      <c r="W195" s="120"/>
      <c r="X195" s="120"/>
      <c r="Y195" s="120"/>
      <c r="Z195" s="120"/>
      <c r="AA195" s="120">
        <v>0</v>
      </c>
      <c r="AB195" s="120"/>
      <c r="AC195" s="120"/>
      <c r="AD195" s="120"/>
      <c r="AE195" s="120"/>
      <c r="AF195" s="120">
        <v>0</v>
      </c>
      <c r="AG195" s="120"/>
      <c r="AH195" s="120"/>
      <c r="AI195" s="120"/>
      <c r="AJ195" s="120">
        <v>3000</v>
      </c>
      <c r="AK195" s="120"/>
      <c r="AL195" s="120"/>
      <c r="AM195" s="120"/>
      <c r="AN195" s="120"/>
      <c r="AO195" s="120">
        <v>1</v>
      </c>
      <c r="AP195" s="120"/>
      <c r="AQ195" s="120"/>
      <c r="AR195" s="120"/>
      <c r="AS195" s="120">
        <v>10000</v>
      </c>
      <c r="AT195" s="120"/>
      <c r="AU195" s="120"/>
      <c r="AV195" s="120"/>
      <c r="AW195" s="120"/>
      <c r="AX195" s="120">
        <v>100</v>
      </c>
      <c r="AY195" s="120"/>
      <c r="AZ195" s="120"/>
      <c r="BA195" s="120"/>
      <c r="BB195" s="120">
        <v>10600</v>
      </c>
      <c r="BC195" s="120"/>
      <c r="BD195" s="120"/>
      <c r="BE195" s="120"/>
      <c r="BF195" s="120"/>
      <c r="BG195" s="120">
        <v>0</v>
      </c>
      <c r="BH195" s="120"/>
      <c r="BI195" s="120"/>
      <c r="BJ195" s="120"/>
      <c r="BK195" s="120">
        <v>11200</v>
      </c>
      <c r="BL195" s="120"/>
      <c r="BM195" s="120"/>
      <c r="BN195" s="120"/>
      <c r="BO195" s="120"/>
      <c r="BP195" s="121">
        <v>0</v>
      </c>
      <c r="BQ195" s="122"/>
      <c r="BR195" s="122"/>
      <c r="BS195" s="123"/>
    </row>
    <row r="196" spans="1:71" s="99" customFormat="1" ht="63.75" customHeight="1" x14ac:dyDescent="0.2">
      <c r="A196" s="92" t="s">
        <v>220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4"/>
      <c r="N196" s="89" t="s">
        <v>209</v>
      </c>
      <c r="O196" s="90"/>
      <c r="P196" s="90"/>
      <c r="Q196" s="90"/>
      <c r="R196" s="90"/>
      <c r="S196" s="90"/>
      <c r="T196" s="90"/>
      <c r="U196" s="91"/>
      <c r="V196" s="120">
        <v>743065</v>
      </c>
      <c r="W196" s="120"/>
      <c r="X196" s="120"/>
      <c r="Y196" s="120"/>
      <c r="Z196" s="120"/>
      <c r="AA196" s="120">
        <v>0</v>
      </c>
      <c r="AB196" s="120"/>
      <c r="AC196" s="120"/>
      <c r="AD196" s="120"/>
      <c r="AE196" s="120"/>
      <c r="AF196" s="120">
        <v>0</v>
      </c>
      <c r="AG196" s="120"/>
      <c r="AH196" s="120"/>
      <c r="AI196" s="120"/>
      <c r="AJ196" s="120">
        <v>3000</v>
      </c>
      <c r="AK196" s="120"/>
      <c r="AL196" s="120"/>
      <c r="AM196" s="120"/>
      <c r="AN196" s="120"/>
      <c r="AO196" s="120">
        <v>1</v>
      </c>
      <c r="AP196" s="120"/>
      <c r="AQ196" s="120"/>
      <c r="AR196" s="120"/>
      <c r="AS196" s="120">
        <v>10000</v>
      </c>
      <c r="AT196" s="120"/>
      <c r="AU196" s="120"/>
      <c r="AV196" s="120"/>
      <c r="AW196" s="120"/>
      <c r="AX196" s="120">
        <v>1</v>
      </c>
      <c r="AY196" s="120"/>
      <c r="AZ196" s="120"/>
      <c r="BA196" s="120"/>
      <c r="BB196" s="120">
        <v>10600</v>
      </c>
      <c r="BC196" s="120"/>
      <c r="BD196" s="120"/>
      <c r="BE196" s="120"/>
      <c r="BF196" s="120"/>
      <c r="BG196" s="120">
        <v>0</v>
      </c>
      <c r="BH196" s="120"/>
      <c r="BI196" s="120"/>
      <c r="BJ196" s="120"/>
      <c r="BK196" s="120">
        <v>11200</v>
      </c>
      <c r="BL196" s="120"/>
      <c r="BM196" s="120"/>
      <c r="BN196" s="120"/>
      <c r="BO196" s="120"/>
      <c r="BP196" s="121">
        <v>0</v>
      </c>
      <c r="BQ196" s="122"/>
      <c r="BR196" s="122"/>
      <c r="BS196" s="123"/>
    </row>
    <row r="197" spans="1:71" s="99" customFormat="1" ht="51" customHeight="1" x14ac:dyDescent="0.2">
      <c r="A197" s="92" t="s">
        <v>221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4"/>
      <c r="N197" s="89" t="s">
        <v>205</v>
      </c>
      <c r="O197" s="90"/>
      <c r="P197" s="90"/>
      <c r="Q197" s="90"/>
      <c r="R197" s="90"/>
      <c r="S197" s="90"/>
      <c r="T197" s="90"/>
      <c r="U197" s="91"/>
      <c r="V197" s="120">
        <v>1200464</v>
      </c>
      <c r="W197" s="120"/>
      <c r="X197" s="120"/>
      <c r="Y197" s="120"/>
      <c r="Z197" s="120"/>
      <c r="AA197" s="120">
        <v>0</v>
      </c>
      <c r="AB197" s="120"/>
      <c r="AC197" s="120"/>
      <c r="AD197" s="120"/>
      <c r="AE197" s="120"/>
      <c r="AF197" s="120">
        <v>0</v>
      </c>
      <c r="AG197" s="120"/>
      <c r="AH197" s="120"/>
      <c r="AI197" s="120"/>
      <c r="AJ197" s="120">
        <v>10000</v>
      </c>
      <c r="AK197" s="120"/>
      <c r="AL197" s="120"/>
      <c r="AM197" s="120"/>
      <c r="AN197" s="120"/>
      <c r="AO197" s="120">
        <v>1</v>
      </c>
      <c r="AP197" s="120"/>
      <c r="AQ197" s="120"/>
      <c r="AR197" s="120"/>
      <c r="AS197" s="120">
        <v>50000</v>
      </c>
      <c r="AT197" s="120"/>
      <c r="AU197" s="120"/>
      <c r="AV197" s="120"/>
      <c r="AW197" s="120"/>
      <c r="AX197" s="120">
        <v>4</v>
      </c>
      <c r="AY197" s="120"/>
      <c r="AZ197" s="120"/>
      <c r="BA197" s="120"/>
      <c r="BB197" s="120">
        <v>53050</v>
      </c>
      <c r="BC197" s="120"/>
      <c r="BD197" s="120"/>
      <c r="BE197" s="120"/>
      <c r="BF197" s="120"/>
      <c r="BG197" s="120">
        <v>0</v>
      </c>
      <c r="BH197" s="120"/>
      <c r="BI197" s="120"/>
      <c r="BJ197" s="120"/>
      <c r="BK197" s="120">
        <v>56100</v>
      </c>
      <c r="BL197" s="120"/>
      <c r="BM197" s="120"/>
      <c r="BN197" s="120"/>
      <c r="BO197" s="120"/>
      <c r="BP197" s="121">
        <v>0</v>
      </c>
      <c r="BQ197" s="122"/>
      <c r="BR197" s="122"/>
      <c r="BS197" s="123"/>
    </row>
    <row r="198" spans="1:71" s="99" customFormat="1" ht="51" customHeight="1" x14ac:dyDescent="0.2">
      <c r="A198" s="92" t="s">
        <v>222</v>
      </c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4"/>
      <c r="N198" s="89" t="s">
        <v>205</v>
      </c>
      <c r="O198" s="90"/>
      <c r="P198" s="90"/>
      <c r="Q198" s="90"/>
      <c r="R198" s="90"/>
      <c r="S198" s="90"/>
      <c r="T198" s="90"/>
      <c r="U198" s="91"/>
      <c r="V198" s="120">
        <v>500000</v>
      </c>
      <c r="W198" s="120"/>
      <c r="X198" s="120"/>
      <c r="Y198" s="120"/>
      <c r="Z198" s="120"/>
      <c r="AA198" s="120">
        <v>0</v>
      </c>
      <c r="AB198" s="120"/>
      <c r="AC198" s="120"/>
      <c r="AD198" s="120"/>
      <c r="AE198" s="120"/>
      <c r="AF198" s="120">
        <v>0</v>
      </c>
      <c r="AG198" s="120"/>
      <c r="AH198" s="120"/>
      <c r="AI198" s="120"/>
      <c r="AJ198" s="120">
        <v>3000</v>
      </c>
      <c r="AK198" s="120"/>
      <c r="AL198" s="120"/>
      <c r="AM198" s="120"/>
      <c r="AN198" s="120"/>
      <c r="AO198" s="120">
        <v>2</v>
      </c>
      <c r="AP198" s="120"/>
      <c r="AQ198" s="120"/>
      <c r="AR198" s="120"/>
      <c r="AS198" s="120">
        <v>10000</v>
      </c>
      <c r="AT198" s="120"/>
      <c r="AU198" s="120"/>
      <c r="AV198" s="120"/>
      <c r="AW198" s="120"/>
      <c r="AX198" s="120">
        <v>100</v>
      </c>
      <c r="AY198" s="120"/>
      <c r="AZ198" s="120"/>
      <c r="BA198" s="120"/>
      <c r="BB198" s="120">
        <v>10600</v>
      </c>
      <c r="BC198" s="120"/>
      <c r="BD198" s="120"/>
      <c r="BE198" s="120"/>
      <c r="BF198" s="120"/>
      <c r="BG198" s="120">
        <v>0</v>
      </c>
      <c r="BH198" s="120"/>
      <c r="BI198" s="120"/>
      <c r="BJ198" s="120"/>
      <c r="BK198" s="120">
        <v>11200</v>
      </c>
      <c r="BL198" s="120"/>
      <c r="BM198" s="120"/>
      <c r="BN198" s="120"/>
      <c r="BO198" s="120"/>
      <c r="BP198" s="121">
        <v>0</v>
      </c>
      <c r="BQ198" s="122"/>
      <c r="BR198" s="122"/>
      <c r="BS198" s="123"/>
    </row>
    <row r="199" spans="1:71" s="99" customFormat="1" ht="51" customHeight="1" x14ac:dyDescent="0.2">
      <c r="A199" s="92" t="s">
        <v>223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4"/>
      <c r="N199" s="89" t="s">
        <v>205</v>
      </c>
      <c r="O199" s="90"/>
      <c r="P199" s="90"/>
      <c r="Q199" s="90"/>
      <c r="R199" s="90"/>
      <c r="S199" s="90"/>
      <c r="T199" s="90"/>
      <c r="U199" s="91"/>
      <c r="V199" s="120">
        <v>500000</v>
      </c>
      <c r="W199" s="120"/>
      <c r="X199" s="120"/>
      <c r="Y199" s="120"/>
      <c r="Z199" s="120"/>
      <c r="AA199" s="120">
        <v>0</v>
      </c>
      <c r="AB199" s="120"/>
      <c r="AC199" s="120"/>
      <c r="AD199" s="120"/>
      <c r="AE199" s="120"/>
      <c r="AF199" s="120">
        <v>0</v>
      </c>
      <c r="AG199" s="120"/>
      <c r="AH199" s="120"/>
      <c r="AI199" s="120"/>
      <c r="AJ199" s="120">
        <v>10000</v>
      </c>
      <c r="AK199" s="120"/>
      <c r="AL199" s="120"/>
      <c r="AM199" s="120"/>
      <c r="AN199" s="120"/>
      <c r="AO199" s="120">
        <v>0</v>
      </c>
      <c r="AP199" s="120"/>
      <c r="AQ199" s="120"/>
      <c r="AR199" s="120"/>
      <c r="AS199" s="120">
        <v>70000</v>
      </c>
      <c r="AT199" s="120"/>
      <c r="AU199" s="120"/>
      <c r="AV199" s="120"/>
      <c r="AW199" s="120"/>
      <c r="AX199" s="120">
        <v>100</v>
      </c>
      <c r="AY199" s="120"/>
      <c r="AZ199" s="120"/>
      <c r="BA199" s="120"/>
      <c r="BB199" s="120">
        <v>74300</v>
      </c>
      <c r="BC199" s="120"/>
      <c r="BD199" s="120"/>
      <c r="BE199" s="120"/>
      <c r="BF199" s="120"/>
      <c r="BG199" s="120">
        <v>0</v>
      </c>
      <c r="BH199" s="120"/>
      <c r="BI199" s="120"/>
      <c r="BJ199" s="120"/>
      <c r="BK199" s="120">
        <v>78600</v>
      </c>
      <c r="BL199" s="120"/>
      <c r="BM199" s="120"/>
      <c r="BN199" s="120"/>
      <c r="BO199" s="120"/>
      <c r="BP199" s="121">
        <v>0</v>
      </c>
      <c r="BQ199" s="122"/>
      <c r="BR199" s="122"/>
      <c r="BS199" s="123"/>
    </row>
    <row r="200" spans="1:71" s="99" customFormat="1" ht="63.75" customHeight="1" x14ac:dyDescent="0.2">
      <c r="A200" s="92" t="s">
        <v>224</v>
      </c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4"/>
      <c r="N200" s="89" t="s">
        <v>225</v>
      </c>
      <c r="O200" s="90"/>
      <c r="P200" s="90"/>
      <c r="Q200" s="90"/>
      <c r="R200" s="90"/>
      <c r="S200" s="90"/>
      <c r="T200" s="90"/>
      <c r="U200" s="91"/>
      <c r="V200" s="120">
        <v>200000</v>
      </c>
      <c r="W200" s="120"/>
      <c r="X200" s="120"/>
      <c r="Y200" s="120"/>
      <c r="Z200" s="120"/>
      <c r="AA200" s="120">
        <v>0</v>
      </c>
      <c r="AB200" s="120"/>
      <c r="AC200" s="120"/>
      <c r="AD200" s="120"/>
      <c r="AE200" s="120"/>
      <c r="AF200" s="120">
        <v>0</v>
      </c>
      <c r="AG200" s="120"/>
      <c r="AH200" s="120"/>
      <c r="AI200" s="120"/>
      <c r="AJ200" s="120">
        <v>10000</v>
      </c>
      <c r="AK200" s="120"/>
      <c r="AL200" s="120"/>
      <c r="AM200" s="120"/>
      <c r="AN200" s="120"/>
      <c r="AO200" s="120">
        <v>5</v>
      </c>
      <c r="AP200" s="120"/>
      <c r="AQ200" s="120"/>
      <c r="AR200" s="120"/>
      <c r="AS200" s="120">
        <v>0</v>
      </c>
      <c r="AT200" s="120"/>
      <c r="AU200" s="120"/>
      <c r="AV200" s="120"/>
      <c r="AW200" s="120"/>
      <c r="AX200" s="120">
        <v>0</v>
      </c>
      <c r="AY200" s="120"/>
      <c r="AZ200" s="120"/>
      <c r="BA200" s="120"/>
      <c r="BB200" s="120">
        <v>0</v>
      </c>
      <c r="BC200" s="120"/>
      <c r="BD200" s="120"/>
      <c r="BE200" s="120"/>
      <c r="BF200" s="120"/>
      <c r="BG200" s="120">
        <v>0</v>
      </c>
      <c r="BH200" s="120"/>
      <c r="BI200" s="120"/>
      <c r="BJ200" s="120"/>
      <c r="BK200" s="120">
        <v>0</v>
      </c>
      <c r="BL200" s="120"/>
      <c r="BM200" s="120"/>
      <c r="BN200" s="120"/>
      <c r="BO200" s="120"/>
      <c r="BP200" s="121">
        <v>0</v>
      </c>
      <c r="BQ200" s="122"/>
      <c r="BR200" s="122"/>
      <c r="BS200" s="123"/>
    </row>
    <row r="201" spans="1:71" s="99" customFormat="1" ht="76.5" customHeight="1" x14ac:dyDescent="0.2">
      <c r="A201" s="92" t="s">
        <v>226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4"/>
      <c r="N201" s="89" t="s">
        <v>227</v>
      </c>
      <c r="O201" s="90"/>
      <c r="P201" s="90"/>
      <c r="Q201" s="90"/>
      <c r="R201" s="90"/>
      <c r="S201" s="90"/>
      <c r="T201" s="90"/>
      <c r="U201" s="91"/>
      <c r="V201" s="120">
        <v>8237</v>
      </c>
      <c r="W201" s="120"/>
      <c r="X201" s="120"/>
      <c r="Y201" s="120"/>
      <c r="Z201" s="120"/>
      <c r="AA201" s="120">
        <v>0</v>
      </c>
      <c r="AB201" s="120"/>
      <c r="AC201" s="120"/>
      <c r="AD201" s="120"/>
      <c r="AE201" s="120"/>
      <c r="AF201" s="120">
        <v>0</v>
      </c>
      <c r="AG201" s="120"/>
      <c r="AH201" s="120"/>
      <c r="AI201" s="120"/>
      <c r="AJ201" s="120">
        <v>8237</v>
      </c>
      <c r="AK201" s="120"/>
      <c r="AL201" s="120"/>
      <c r="AM201" s="120"/>
      <c r="AN201" s="120"/>
      <c r="AO201" s="120">
        <v>100</v>
      </c>
      <c r="AP201" s="120"/>
      <c r="AQ201" s="120"/>
      <c r="AR201" s="120"/>
      <c r="AS201" s="120">
        <v>0</v>
      </c>
      <c r="AT201" s="120"/>
      <c r="AU201" s="120"/>
      <c r="AV201" s="120"/>
      <c r="AW201" s="120"/>
      <c r="AX201" s="120">
        <v>0</v>
      </c>
      <c r="AY201" s="120"/>
      <c r="AZ201" s="120"/>
      <c r="BA201" s="120"/>
      <c r="BB201" s="120">
        <v>0</v>
      </c>
      <c r="BC201" s="120"/>
      <c r="BD201" s="120"/>
      <c r="BE201" s="120"/>
      <c r="BF201" s="120"/>
      <c r="BG201" s="120">
        <v>0</v>
      </c>
      <c r="BH201" s="120"/>
      <c r="BI201" s="120"/>
      <c r="BJ201" s="120"/>
      <c r="BK201" s="120">
        <v>0</v>
      </c>
      <c r="BL201" s="120"/>
      <c r="BM201" s="120"/>
      <c r="BN201" s="120"/>
      <c r="BO201" s="120"/>
      <c r="BP201" s="121">
        <v>0</v>
      </c>
      <c r="BQ201" s="122"/>
      <c r="BR201" s="122"/>
      <c r="BS201" s="123"/>
    </row>
    <row r="202" spans="1:71" s="99" customFormat="1" ht="51" customHeight="1" x14ac:dyDescent="0.2">
      <c r="A202" s="92" t="s">
        <v>228</v>
      </c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4"/>
      <c r="N202" s="89" t="s">
        <v>209</v>
      </c>
      <c r="O202" s="90"/>
      <c r="P202" s="90"/>
      <c r="Q202" s="90"/>
      <c r="R202" s="90"/>
      <c r="S202" s="90"/>
      <c r="T202" s="90"/>
      <c r="U202" s="91"/>
      <c r="V202" s="120">
        <v>8464161</v>
      </c>
      <c r="W202" s="120"/>
      <c r="X202" s="120"/>
      <c r="Y202" s="120"/>
      <c r="Z202" s="120"/>
      <c r="AA202" s="120">
        <v>75578</v>
      </c>
      <c r="AB202" s="120"/>
      <c r="AC202" s="120"/>
      <c r="AD202" s="120"/>
      <c r="AE202" s="120"/>
      <c r="AF202" s="120">
        <v>2.7</v>
      </c>
      <c r="AG202" s="120"/>
      <c r="AH202" s="120"/>
      <c r="AI202" s="120"/>
      <c r="AJ202" s="120">
        <v>80000</v>
      </c>
      <c r="AK202" s="120"/>
      <c r="AL202" s="120"/>
      <c r="AM202" s="120"/>
      <c r="AN202" s="120"/>
      <c r="AO202" s="120">
        <v>3</v>
      </c>
      <c r="AP202" s="120"/>
      <c r="AQ202" s="120"/>
      <c r="AR202" s="120"/>
      <c r="AS202" s="120">
        <v>50000</v>
      </c>
      <c r="AT202" s="120"/>
      <c r="AU202" s="120"/>
      <c r="AV202" s="120"/>
      <c r="AW202" s="120"/>
      <c r="AX202" s="120">
        <v>1</v>
      </c>
      <c r="AY202" s="120"/>
      <c r="AZ202" s="120"/>
      <c r="BA202" s="120"/>
      <c r="BB202" s="120">
        <v>53050</v>
      </c>
      <c r="BC202" s="120"/>
      <c r="BD202" s="120"/>
      <c r="BE202" s="120"/>
      <c r="BF202" s="120"/>
      <c r="BG202" s="120">
        <v>0</v>
      </c>
      <c r="BH202" s="120"/>
      <c r="BI202" s="120"/>
      <c r="BJ202" s="120"/>
      <c r="BK202" s="120">
        <v>56100</v>
      </c>
      <c r="BL202" s="120"/>
      <c r="BM202" s="120"/>
      <c r="BN202" s="120"/>
      <c r="BO202" s="120"/>
      <c r="BP202" s="121">
        <v>0</v>
      </c>
      <c r="BQ202" s="122"/>
      <c r="BR202" s="122"/>
      <c r="BS202" s="123"/>
    </row>
    <row r="203" spans="1:71" s="99" customFormat="1" ht="51" customHeight="1" x14ac:dyDescent="0.2">
      <c r="A203" s="92" t="s">
        <v>229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4"/>
      <c r="N203" s="89" t="s">
        <v>212</v>
      </c>
      <c r="O203" s="90"/>
      <c r="P203" s="90"/>
      <c r="Q203" s="90"/>
      <c r="R203" s="90"/>
      <c r="S203" s="90"/>
      <c r="T203" s="90"/>
      <c r="U203" s="91"/>
      <c r="V203" s="120">
        <v>2958265</v>
      </c>
      <c r="W203" s="120"/>
      <c r="X203" s="120"/>
      <c r="Y203" s="120"/>
      <c r="Z203" s="120"/>
      <c r="AA203" s="120">
        <v>5000</v>
      </c>
      <c r="AB203" s="120"/>
      <c r="AC203" s="120"/>
      <c r="AD203" s="120"/>
      <c r="AE203" s="120"/>
      <c r="AF203" s="120">
        <v>100</v>
      </c>
      <c r="AG203" s="120"/>
      <c r="AH203" s="120"/>
      <c r="AI203" s="120"/>
      <c r="AJ203" s="120">
        <v>100000</v>
      </c>
      <c r="AK203" s="120"/>
      <c r="AL203" s="120"/>
      <c r="AM203" s="120"/>
      <c r="AN203" s="120"/>
      <c r="AO203" s="120">
        <v>100</v>
      </c>
      <c r="AP203" s="120"/>
      <c r="AQ203" s="120"/>
      <c r="AR203" s="120"/>
      <c r="AS203" s="120">
        <v>200000</v>
      </c>
      <c r="AT203" s="120"/>
      <c r="AU203" s="120"/>
      <c r="AV203" s="120"/>
      <c r="AW203" s="120"/>
      <c r="AX203" s="120">
        <v>90</v>
      </c>
      <c r="AY203" s="120"/>
      <c r="AZ203" s="120"/>
      <c r="BA203" s="120"/>
      <c r="BB203" s="120">
        <v>212200</v>
      </c>
      <c r="BC203" s="120"/>
      <c r="BD203" s="120"/>
      <c r="BE203" s="120"/>
      <c r="BF203" s="120"/>
      <c r="BG203" s="120">
        <v>0</v>
      </c>
      <c r="BH203" s="120"/>
      <c r="BI203" s="120"/>
      <c r="BJ203" s="120"/>
      <c r="BK203" s="120">
        <v>224200</v>
      </c>
      <c r="BL203" s="120"/>
      <c r="BM203" s="120"/>
      <c r="BN203" s="120"/>
      <c r="BO203" s="120"/>
      <c r="BP203" s="121">
        <v>0</v>
      </c>
      <c r="BQ203" s="122"/>
      <c r="BR203" s="122"/>
      <c r="BS203" s="123"/>
    </row>
    <row r="204" spans="1:71" s="99" customFormat="1" ht="38.25" customHeight="1" x14ac:dyDescent="0.2">
      <c r="A204" s="92" t="s">
        <v>230</v>
      </c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4"/>
      <c r="N204" s="89" t="s">
        <v>209</v>
      </c>
      <c r="O204" s="90"/>
      <c r="P204" s="90"/>
      <c r="Q204" s="90"/>
      <c r="R204" s="90"/>
      <c r="S204" s="90"/>
      <c r="T204" s="90"/>
      <c r="U204" s="91"/>
      <c r="V204" s="120">
        <v>3264091</v>
      </c>
      <c r="W204" s="120"/>
      <c r="X204" s="120"/>
      <c r="Y204" s="120"/>
      <c r="Z204" s="120"/>
      <c r="AA204" s="120">
        <v>0</v>
      </c>
      <c r="AB204" s="120"/>
      <c r="AC204" s="120"/>
      <c r="AD204" s="120"/>
      <c r="AE204" s="120"/>
      <c r="AF204" s="120">
        <v>0</v>
      </c>
      <c r="AG204" s="120"/>
      <c r="AH204" s="120"/>
      <c r="AI204" s="120"/>
      <c r="AJ204" s="120">
        <v>50000</v>
      </c>
      <c r="AK204" s="120"/>
      <c r="AL204" s="120"/>
      <c r="AM204" s="120"/>
      <c r="AN204" s="120"/>
      <c r="AO204" s="120">
        <v>1.5</v>
      </c>
      <c r="AP204" s="120"/>
      <c r="AQ204" s="120"/>
      <c r="AR204" s="120"/>
      <c r="AS204" s="120">
        <v>800000</v>
      </c>
      <c r="AT204" s="120"/>
      <c r="AU204" s="120"/>
      <c r="AV204" s="120"/>
      <c r="AW204" s="120"/>
      <c r="AX204" s="120">
        <v>86</v>
      </c>
      <c r="AY204" s="120"/>
      <c r="AZ204" s="120"/>
      <c r="BA204" s="120"/>
      <c r="BB204" s="120">
        <v>848800</v>
      </c>
      <c r="BC204" s="120"/>
      <c r="BD204" s="120"/>
      <c r="BE204" s="120"/>
      <c r="BF204" s="120"/>
      <c r="BG204" s="120">
        <v>0</v>
      </c>
      <c r="BH204" s="120"/>
      <c r="BI204" s="120"/>
      <c r="BJ204" s="120"/>
      <c r="BK204" s="120">
        <v>897200</v>
      </c>
      <c r="BL204" s="120"/>
      <c r="BM204" s="120"/>
      <c r="BN204" s="120"/>
      <c r="BO204" s="120"/>
      <c r="BP204" s="121">
        <v>0</v>
      </c>
      <c r="BQ204" s="122"/>
      <c r="BR204" s="122"/>
      <c r="BS204" s="123"/>
    </row>
    <row r="205" spans="1:71" s="99" customFormat="1" ht="63.75" customHeight="1" x14ac:dyDescent="0.2">
      <c r="A205" s="92" t="s">
        <v>231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4"/>
      <c r="N205" s="89" t="s">
        <v>209</v>
      </c>
      <c r="O205" s="90"/>
      <c r="P205" s="90"/>
      <c r="Q205" s="90"/>
      <c r="R205" s="90"/>
      <c r="S205" s="90"/>
      <c r="T205" s="90"/>
      <c r="U205" s="91"/>
      <c r="V205" s="120">
        <v>600000</v>
      </c>
      <c r="W205" s="120"/>
      <c r="X205" s="120"/>
      <c r="Y205" s="120"/>
      <c r="Z205" s="120"/>
      <c r="AA205" s="120">
        <v>0</v>
      </c>
      <c r="AB205" s="120"/>
      <c r="AC205" s="120"/>
      <c r="AD205" s="120"/>
      <c r="AE205" s="120"/>
      <c r="AF205" s="120">
        <v>0</v>
      </c>
      <c r="AG205" s="120"/>
      <c r="AH205" s="120"/>
      <c r="AI205" s="120"/>
      <c r="AJ205" s="120">
        <v>502900</v>
      </c>
      <c r="AK205" s="120"/>
      <c r="AL205" s="120"/>
      <c r="AM205" s="120"/>
      <c r="AN205" s="120"/>
      <c r="AO205" s="120">
        <v>84</v>
      </c>
      <c r="AP205" s="120"/>
      <c r="AQ205" s="120"/>
      <c r="AR205" s="120"/>
      <c r="AS205" s="120">
        <v>600000</v>
      </c>
      <c r="AT205" s="120"/>
      <c r="AU205" s="120"/>
      <c r="AV205" s="120"/>
      <c r="AW205" s="120"/>
      <c r="AX205" s="120">
        <v>100</v>
      </c>
      <c r="AY205" s="120"/>
      <c r="AZ205" s="120"/>
      <c r="BA205" s="120"/>
      <c r="BB205" s="120">
        <v>636600</v>
      </c>
      <c r="BC205" s="120"/>
      <c r="BD205" s="120"/>
      <c r="BE205" s="120"/>
      <c r="BF205" s="120"/>
      <c r="BG205" s="120">
        <v>0</v>
      </c>
      <c r="BH205" s="120"/>
      <c r="BI205" s="120"/>
      <c r="BJ205" s="120"/>
      <c r="BK205" s="120">
        <v>672900</v>
      </c>
      <c r="BL205" s="120"/>
      <c r="BM205" s="120"/>
      <c r="BN205" s="120"/>
      <c r="BO205" s="120"/>
      <c r="BP205" s="121">
        <v>0</v>
      </c>
      <c r="BQ205" s="122"/>
      <c r="BR205" s="122"/>
      <c r="BS205" s="123"/>
    </row>
    <row r="206" spans="1:71" s="99" customFormat="1" ht="102" customHeight="1" x14ac:dyDescent="0.2">
      <c r="A206" s="92" t="s">
        <v>232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4"/>
      <c r="N206" s="89" t="s">
        <v>233</v>
      </c>
      <c r="O206" s="90"/>
      <c r="P206" s="90"/>
      <c r="Q206" s="90"/>
      <c r="R206" s="90"/>
      <c r="S206" s="90"/>
      <c r="T206" s="90"/>
      <c r="U206" s="91"/>
      <c r="V206" s="120">
        <v>9486245</v>
      </c>
      <c r="W206" s="120"/>
      <c r="X206" s="120"/>
      <c r="Y206" s="120"/>
      <c r="Z206" s="120"/>
      <c r="AA206" s="120">
        <v>0</v>
      </c>
      <c r="AB206" s="120"/>
      <c r="AC206" s="120"/>
      <c r="AD206" s="120"/>
      <c r="AE206" s="120"/>
      <c r="AF206" s="120">
        <v>0</v>
      </c>
      <c r="AG206" s="120"/>
      <c r="AH206" s="120"/>
      <c r="AI206" s="120"/>
      <c r="AJ206" s="120">
        <v>1000</v>
      </c>
      <c r="AK206" s="120"/>
      <c r="AL206" s="120"/>
      <c r="AM206" s="120"/>
      <c r="AN206" s="120"/>
      <c r="AO206" s="120">
        <v>11</v>
      </c>
      <c r="AP206" s="120"/>
      <c r="AQ206" s="120"/>
      <c r="AR206" s="120"/>
      <c r="AS206" s="120">
        <v>0</v>
      </c>
      <c r="AT206" s="120"/>
      <c r="AU206" s="120"/>
      <c r="AV206" s="120"/>
      <c r="AW206" s="120"/>
      <c r="AX206" s="120">
        <v>0</v>
      </c>
      <c r="AY206" s="120"/>
      <c r="AZ206" s="120"/>
      <c r="BA206" s="120"/>
      <c r="BB206" s="120">
        <v>0</v>
      </c>
      <c r="BC206" s="120"/>
      <c r="BD206" s="120"/>
      <c r="BE206" s="120"/>
      <c r="BF206" s="120"/>
      <c r="BG206" s="120">
        <v>0</v>
      </c>
      <c r="BH206" s="120"/>
      <c r="BI206" s="120"/>
      <c r="BJ206" s="120"/>
      <c r="BK206" s="120">
        <v>0</v>
      </c>
      <c r="BL206" s="120"/>
      <c r="BM206" s="120"/>
      <c r="BN206" s="120"/>
      <c r="BO206" s="120"/>
      <c r="BP206" s="121">
        <v>0</v>
      </c>
      <c r="BQ206" s="122"/>
      <c r="BR206" s="122"/>
      <c r="BS206" s="123"/>
    </row>
    <row r="207" spans="1:71" s="99" customFormat="1" ht="63.75" customHeight="1" x14ac:dyDescent="0.2">
      <c r="A207" s="92" t="s">
        <v>234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4"/>
      <c r="N207" s="89" t="s">
        <v>235</v>
      </c>
      <c r="O207" s="90"/>
      <c r="P207" s="90"/>
      <c r="Q207" s="90"/>
      <c r="R207" s="90"/>
      <c r="S207" s="90"/>
      <c r="T207" s="90"/>
      <c r="U207" s="91"/>
      <c r="V207" s="120">
        <v>27953224</v>
      </c>
      <c r="W207" s="120"/>
      <c r="X207" s="120"/>
      <c r="Y207" s="120"/>
      <c r="Z207" s="120"/>
      <c r="AA207" s="120">
        <v>0</v>
      </c>
      <c r="AB207" s="120"/>
      <c r="AC207" s="120"/>
      <c r="AD207" s="120"/>
      <c r="AE207" s="120"/>
      <c r="AF207" s="120">
        <v>0</v>
      </c>
      <c r="AG207" s="120"/>
      <c r="AH207" s="120"/>
      <c r="AI207" s="120"/>
      <c r="AJ207" s="120">
        <v>100000</v>
      </c>
      <c r="AK207" s="120"/>
      <c r="AL207" s="120"/>
      <c r="AM207" s="120"/>
      <c r="AN207" s="120"/>
      <c r="AO207" s="120">
        <v>45</v>
      </c>
      <c r="AP207" s="120"/>
      <c r="AQ207" s="120"/>
      <c r="AR207" s="120"/>
      <c r="AS207" s="120">
        <v>1461000</v>
      </c>
      <c r="AT207" s="120"/>
      <c r="AU207" s="120"/>
      <c r="AV207" s="120"/>
      <c r="AW207" s="120"/>
      <c r="AX207" s="120">
        <v>49</v>
      </c>
      <c r="AY207" s="120"/>
      <c r="AZ207" s="120"/>
      <c r="BA207" s="120"/>
      <c r="BB207" s="120">
        <v>1550200</v>
      </c>
      <c r="BC207" s="120"/>
      <c r="BD207" s="120"/>
      <c r="BE207" s="120"/>
      <c r="BF207" s="120"/>
      <c r="BG207" s="120">
        <v>0</v>
      </c>
      <c r="BH207" s="120"/>
      <c r="BI207" s="120"/>
      <c r="BJ207" s="120"/>
      <c r="BK207" s="120">
        <v>1638550</v>
      </c>
      <c r="BL207" s="120"/>
      <c r="BM207" s="120"/>
      <c r="BN207" s="120"/>
      <c r="BO207" s="120"/>
      <c r="BP207" s="121">
        <v>0</v>
      </c>
      <c r="BQ207" s="122"/>
      <c r="BR207" s="122"/>
      <c r="BS207" s="123"/>
    </row>
    <row r="208" spans="1:71" s="99" customFormat="1" ht="38.25" customHeight="1" x14ac:dyDescent="0.2">
      <c r="A208" s="92" t="s">
        <v>236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4"/>
      <c r="N208" s="89" t="s">
        <v>212</v>
      </c>
      <c r="O208" s="90"/>
      <c r="P208" s="90"/>
      <c r="Q208" s="90"/>
      <c r="R208" s="90"/>
      <c r="S208" s="90"/>
      <c r="T208" s="90"/>
      <c r="U208" s="91"/>
      <c r="V208" s="120">
        <v>6522210</v>
      </c>
      <c r="W208" s="120"/>
      <c r="X208" s="120"/>
      <c r="Y208" s="120"/>
      <c r="Z208" s="120"/>
      <c r="AA208" s="120">
        <v>0</v>
      </c>
      <c r="AB208" s="120"/>
      <c r="AC208" s="120"/>
      <c r="AD208" s="120"/>
      <c r="AE208" s="120"/>
      <c r="AF208" s="120">
        <v>0</v>
      </c>
      <c r="AG208" s="120"/>
      <c r="AH208" s="120"/>
      <c r="AI208" s="120"/>
      <c r="AJ208" s="120">
        <v>10000</v>
      </c>
      <c r="AK208" s="120"/>
      <c r="AL208" s="120"/>
      <c r="AM208" s="120"/>
      <c r="AN208" s="120"/>
      <c r="AO208" s="120">
        <v>2</v>
      </c>
      <c r="AP208" s="120"/>
      <c r="AQ208" s="120"/>
      <c r="AR208" s="120"/>
      <c r="AS208" s="120">
        <v>200000</v>
      </c>
      <c r="AT208" s="120"/>
      <c r="AU208" s="120"/>
      <c r="AV208" s="120"/>
      <c r="AW208" s="120"/>
      <c r="AX208" s="120">
        <v>100</v>
      </c>
      <c r="AY208" s="120"/>
      <c r="AZ208" s="120"/>
      <c r="BA208" s="120"/>
      <c r="BB208" s="120">
        <v>212200</v>
      </c>
      <c r="BC208" s="120"/>
      <c r="BD208" s="120"/>
      <c r="BE208" s="120"/>
      <c r="BF208" s="120"/>
      <c r="BG208" s="120">
        <v>0</v>
      </c>
      <c r="BH208" s="120"/>
      <c r="BI208" s="120"/>
      <c r="BJ208" s="120"/>
      <c r="BK208" s="120">
        <v>224200</v>
      </c>
      <c r="BL208" s="120"/>
      <c r="BM208" s="120"/>
      <c r="BN208" s="120"/>
      <c r="BO208" s="120"/>
      <c r="BP208" s="121">
        <v>0</v>
      </c>
      <c r="BQ208" s="122"/>
      <c r="BR208" s="122"/>
      <c r="BS208" s="123"/>
    </row>
    <row r="209" spans="1:79" s="99" customFormat="1" ht="63.75" customHeight="1" x14ac:dyDescent="0.2">
      <c r="A209" s="92" t="s">
        <v>237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4"/>
      <c r="N209" s="89" t="s">
        <v>207</v>
      </c>
      <c r="O209" s="90"/>
      <c r="P209" s="90"/>
      <c r="Q209" s="90"/>
      <c r="R209" s="90"/>
      <c r="S209" s="90"/>
      <c r="T209" s="90"/>
      <c r="U209" s="91"/>
      <c r="V209" s="120">
        <v>3873966</v>
      </c>
      <c r="W209" s="120"/>
      <c r="X209" s="120"/>
      <c r="Y209" s="120"/>
      <c r="Z209" s="120"/>
      <c r="AA209" s="120">
        <v>0</v>
      </c>
      <c r="AB209" s="120"/>
      <c r="AC209" s="120"/>
      <c r="AD209" s="120"/>
      <c r="AE209" s="120"/>
      <c r="AF209" s="120">
        <v>0</v>
      </c>
      <c r="AG209" s="120"/>
      <c r="AH209" s="120"/>
      <c r="AI209" s="120"/>
      <c r="AJ209" s="120">
        <v>10000</v>
      </c>
      <c r="AK209" s="120"/>
      <c r="AL209" s="120"/>
      <c r="AM209" s="120"/>
      <c r="AN209" s="120"/>
      <c r="AO209" s="120">
        <v>0.3</v>
      </c>
      <c r="AP209" s="120"/>
      <c r="AQ209" s="120"/>
      <c r="AR209" s="120"/>
      <c r="AS209" s="120">
        <v>10000</v>
      </c>
      <c r="AT209" s="120"/>
      <c r="AU209" s="120"/>
      <c r="AV209" s="120"/>
      <c r="AW209" s="120"/>
      <c r="AX209" s="120">
        <v>100</v>
      </c>
      <c r="AY209" s="120"/>
      <c r="AZ209" s="120"/>
      <c r="BA209" s="120"/>
      <c r="BB209" s="120">
        <v>10600</v>
      </c>
      <c r="BC209" s="120"/>
      <c r="BD209" s="120"/>
      <c r="BE209" s="120"/>
      <c r="BF209" s="120"/>
      <c r="BG209" s="120">
        <v>0</v>
      </c>
      <c r="BH209" s="120"/>
      <c r="BI209" s="120"/>
      <c r="BJ209" s="120"/>
      <c r="BK209" s="120">
        <v>11200</v>
      </c>
      <c r="BL209" s="120"/>
      <c r="BM209" s="120"/>
      <c r="BN209" s="120"/>
      <c r="BO209" s="120"/>
      <c r="BP209" s="121">
        <v>0</v>
      </c>
      <c r="BQ209" s="122"/>
      <c r="BR209" s="122"/>
      <c r="BS209" s="123"/>
    </row>
    <row r="210" spans="1:79" s="99" customFormat="1" ht="89.25" customHeight="1" x14ac:dyDescent="0.2">
      <c r="A210" s="92" t="s">
        <v>238</v>
      </c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4"/>
      <c r="N210" s="89">
        <v>2022</v>
      </c>
      <c r="O210" s="90"/>
      <c r="P210" s="90"/>
      <c r="Q210" s="90"/>
      <c r="R210" s="90"/>
      <c r="S210" s="90"/>
      <c r="T210" s="90"/>
      <c r="U210" s="91"/>
      <c r="V210" s="120">
        <v>2046583</v>
      </c>
      <c r="W210" s="120"/>
      <c r="X210" s="120"/>
      <c r="Y210" s="120"/>
      <c r="Z210" s="120"/>
      <c r="AA210" s="120">
        <v>0</v>
      </c>
      <c r="AB210" s="120"/>
      <c r="AC210" s="120"/>
      <c r="AD210" s="120"/>
      <c r="AE210" s="120"/>
      <c r="AF210" s="120">
        <v>0</v>
      </c>
      <c r="AG210" s="120"/>
      <c r="AH210" s="120"/>
      <c r="AI210" s="120"/>
      <c r="AJ210" s="120">
        <v>0</v>
      </c>
      <c r="AK210" s="120"/>
      <c r="AL210" s="120"/>
      <c r="AM210" s="120"/>
      <c r="AN210" s="120"/>
      <c r="AO210" s="120">
        <v>0</v>
      </c>
      <c r="AP210" s="120"/>
      <c r="AQ210" s="120"/>
      <c r="AR210" s="120"/>
      <c r="AS210" s="120">
        <v>200000</v>
      </c>
      <c r="AT210" s="120"/>
      <c r="AU210" s="120"/>
      <c r="AV210" s="120"/>
      <c r="AW210" s="120"/>
      <c r="AX210" s="120">
        <v>13</v>
      </c>
      <c r="AY210" s="120"/>
      <c r="AZ210" s="120"/>
      <c r="BA210" s="120"/>
      <c r="BB210" s="120">
        <v>212200</v>
      </c>
      <c r="BC210" s="120"/>
      <c r="BD210" s="120"/>
      <c r="BE210" s="120"/>
      <c r="BF210" s="120"/>
      <c r="BG210" s="120">
        <v>0</v>
      </c>
      <c r="BH210" s="120"/>
      <c r="BI210" s="120"/>
      <c r="BJ210" s="120"/>
      <c r="BK210" s="120">
        <v>224200</v>
      </c>
      <c r="BL210" s="120"/>
      <c r="BM210" s="120"/>
      <c r="BN210" s="120"/>
      <c r="BO210" s="120"/>
      <c r="BP210" s="121">
        <v>0</v>
      </c>
      <c r="BQ210" s="122"/>
      <c r="BR210" s="122"/>
      <c r="BS210" s="123"/>
    </row>
    <row r="211" spans="1:79" s="6" customFormat="1" ht="12.75" customHeight="1" x14ac:dyDescent="0.2">
      <c r="A211" s="100" t="s">
        <v>147</v>
      </c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2"/>
      <c r="N211" s="86"/>
      <c r="O211" s="87"/>
      <c r="P211" s="87"/>
      <c r="Q211" s="87"/>
      <c r="R211" s="87"/>
      <c r="S211" s="87"/>
      <c r="T211" s="87"/>
      <c r="U211" s="88"/>
      <c r="V211" s="124"/>
      <c r="W211" s="124"/>
      <c r="X211" s="124"/>
      <c r="Y211" s="124"/>
      <c r="Z211" s="124"/>
      <c r="AA211" s="124">
        <v>326575</v>
      </c>
      <c r="AB211" s="124"/>
      <c r="AC211" s="124"/>
      <c r="AD211" s="124"/>
      <c r="AE211" s="124"/>
      <c r="AF211" s="124"/>
      <c r="AG211" s="124"/>
      <c r="AH211" s="124"/>
      <c r="AI211" s="124"/>
      <c r="AJ211" s="124">
        <v>1387137</v>
      </c>
      <c r="AK211" s="124"/>
      <c r="AL211" s="124"/>
      <c r="AM211" s="124"/>
      <c r="AN211" s="124"/>
      <c r="AO211" s="124"/>
      <c r="AP211" s="124"/>
      <c r="AQ211" s="124"/>
      <c r="AR211" s="124"/>
      <c r="AS211" s="124">
        <v>4611000</v>
      </c>
      <c r="AT211" s="124"/>
      <c r="AU211" s="124"/>
      <c r="AV211" s="124"/>
      <c r="AW211" s="124"/>
      <c r="AX211" s="124"/>
      <c r="AY211" s="124"/>
      <c r="AZ211" s="124"/>
      <c r="BA211" s="124"/>
      <c r="BB211" s="124">
        <v>4892300</v>
      </c>
      <c r="BC211" s="124"/>
      <c r="BD211" s="124"/>
      <c r="BE211" s="124"/>
      <c r="BF211" s="124"/>
      <c r="BG211" s="124"/>
      <c r="BH211" s="124"/>
      <c r="BI211" s="124"/>
      <c r="BJ211" s="124"/>
      <c r="BK211" s="124">
        <v>5171200</v>
      </c>
      <c r="BL211" s="124"/>
      <c r="BM211" s="124"/>
      <c r="BN211" s="124"/>
      <c r="BO211" s="124"/>
      <c r="BP211" s="125"/>
      <c r="BQ211" s="126"/>
      <c r="BR211" s="126"/>
      <c r="BS211" s="127"/>
    </row>
    <row r="214" spans="1:79" ht="35.25" customHeight="1" x14ac:dyDescent="0.2">
      <c r="A214" s="29" t="s">
        <v>287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x14ac:dyDescent="0.2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  <c r="AV215" s="60"/>
      <c r="AW215" s="60"/>
      <c r="AX215" s="60"/>
      <c r="AY215" s="60"/>
      <c r="AZ215" s="60"/>
      <c r="BA215" s="60"/>
      <c r="BB215" s="60"/>
      <c r="BC215" s="60"/>
      <c r="BD215" s="60"/>
      <c r="BE215" s="60"/>
      <c r="BF215" s="60"/>
      <c r="BG215" s="60"/>
      <c r="BH215" s="60"/>
      <c r="BI215" s="60"/>
      <c r="BJ215" s="60"/>
      <c r="BK215" s="60"/>
      <c r="BL215" s="60"/>
    </row>
    <row r="216" spans="1:79" ht="1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8" spans="1:79" ht="28.5" customHeight="1" x14ac:dyDescent="0.2">
      <c r="A218" s="34" t="s">
        <v>270</v>
      </c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</row>
    <row r="219" spans="1:79" ht="14.25" customHeight="1" x14ac:dyDescent="0.2">
      <c r="A219" s="29" t="s">
        <v>254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">
      <c r="A220" s="31" t="s">
        <v>252</v>
      </c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</row>
    <row r="221" spans="1:79" ht="42.95" customHeight="1" x14ac:dyDescent="0.2">
      <c r="A221" s="74" t="s">
        <v>135</v>
      </c>
      <c r="B221" s="74"/>
      <c r="C221" s="74"/>
      <c r="D221" s="74"/>
      <c r="E221" s="74"/>
      <c r="F221" s="74"/>
      <c r="G221" s="27" t="s">
        <v>19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 t="s">
        <v>15</v>
      </c>
      <c r="U221" s="27"/>
      <c r="V221" s="27"/>
      <c r="W221" s="27"/>
      <c r="X221" s="27"/>
      <c r="Y221" s="27"/>
      <c r="Z221" s="27" t="s">
        <v>14</v>
      </c>
      <c r="AA221" s="27"/>
      <c r="AB221" s="27"/>
      <c r="AC221" s="27"/>
      <c r="AD221" s="27"/>
      <c r="AE221" s="27" t="s">
        <v>136</v>
      </c>
      <c r="AF221" s="27"/>
      <c r="AG221" s="27"/>
      <c r="AH221" s="27"/>
      <c r="AI221" s="27"/>
      <c r="AJ221" s="27"/>
      <c r="AK221" s="27" t="s">
        <v>137</v>
      </c>
      <c r="AL221" s="27"/>
      <c r="AM221" s="27"/>
      <c r="AN221" s="27"/>
      <c r="AO221" s="27"/>
      <c r="AP221" s="27"/>
      <c r="AQ221" s="27" t="s">
        <v>138</v>
      </c>
      <c r="AR221" s="27"/>
      <c r="AS221" s="27"/>
      <c r="AT221" s="27"/>
      <c r="AU221" s="27"/>
      <c r="AV221" s="27"/>
      <c r="AW221" s="27" t="s">
        <v>98</v>
      </c>
      <c r="AX221" s="27"/>
      <c r="AY221" s="27"/>
      <c r="AZ221" s="27"/>
      <c r="BA221" s="27"/>
      <c r="BB221" s="27"/>
      <c r="BC221" s="27"/>
      <c r="BD221" s="27"/>
      <c r="BE221" s="27"/>
      <c r="BF221" s="27"/>
      <c r="BG221" s="27" t="s">
        <v>139</v>
      </c>
      <c r="BH221" s="27"/>
      <c r="BI221" s="27"/>
      <c r="BJ221" s="27"/>
      <c r="BK221" s="27"/>
      <c r="BL221" s="27"/>
    </row>
    <row r="222" spans="1:79" ht="39.950000000000003" customHeight="1" x14ac:dyDescent="0.2">
      <c r="A222" s="74"/>
      <c r="B222" s="74"/>
      <c r="C222" s="74"/>
      <c r="D222" s="74"/>
      <c r="E222" s="74"/>
      <c r="F222" s="74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 t="s">
        <v>17</v>
      </c>
      <c r="AX222" s="27"/>
      <c r="AY222" s="27"/>
      <c r="AZ222" s="27"/>
      <c r="BA222" s="27"/>
      <c r="BB222" s="27" t="s">
        <v>16</v>
      </c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</row>
    <row r="223" spans="1:79" ht="15" customHeight="1" x14ac:dyDescent="0.2">
      <c r="A223" s="27">
        <v>1</v>
      </c>
      <c r="B223" s="27"/>
      <c r="C223" s="27"/>
      <c r="D223" s="27"/>
      <c r="E223" s="27"/>
      <c r="F223" s="27"/>
      <c r="G223" s="27">
        <v>2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>
        <v>3</v>
      </c>
      <c r="U223" s="27"/>
      <c r="V223" s="27"/>
      <c r="W223" s="27"/>
      <c r="X223" s="27"/>
      <c r="Y223" s="27"/>
      <c r="Z223" s="27">
        <v>4</v>
      </c>
      <c r="AA223" s="27"/>
      <c r="AB223" s="27"/>
      <c r="AC223" s="27"/>
      <c r="AD223" s="27"/>
      <c r="AE223" s="27">
        <v>5</v>
      </c>
      <c r="AF223" s="27"/>
      <c r="AG223" s="27"/>
      <c r="AH223" s="27"/>
      <c r="AI223" s="27"/>
      <c r="AJ223" s="27"/>
      <c r="AK223" s="27">
        <v>6</v>
      </c>
      <c r="AL223" s="27"/>
      <c r="AM223" s="27"/>
      <c r="AN223" s="27"/>
      <c r="AO223" s="27"/>
      <c r="AP223" s="27"/>
      <c r="AQ223" s="27">
        <v>7</v>
      </c>
      <c r="AR223" s="27"/>
      <c r="AS223" s="27"/>
      <c r="AT223" s="27"/>
      <c r="AU223" s="27"/>
      <c r="AV223" s="27"/>
      <c r="AW223" s="27">
        <v>8</v>
      </c>
      <c r="AX223" s="27"/>
      <c r="AY223" s="27"/>
      <c r="AZ223" s="27"/>
      <c r="BA223" s="27"/>
      <c r="BB223" s="27">
        <v>9</v>
      </c>
      <c r="BC223" s="27"/>
      <c r="BD223" s="27"/>
      <c r="BE223" s="27"/>
      <c r="BF223" s="27"/>
      <c r="BG223" s="27">
        <v>10</v>
      </c>
      <c r="BH223" s="27"/>
      <c r="BI223" s="27"/>
      <c r="BJ223" s="27"/>
      <c r="BK223" s="27"/>
      <c r="BL223" s="27"/>
    </row>
    <row r="224" spans="1:79" s="1" customFormat="1" ht="12" hidden="1" customHeight="1" x14ac:dyDescent="0.2">
      <c r="A224" s="26" t="s">
        <v>64</v>
      </c>
      <c r="B224" s="26"/>
      <c r="C224" s="26"/>
      <c r="D224" s="26"/>
      <c r="E224" s="26"/>
      <c r="F224" s="26"/>
      <c r="G224" s="61" t="s">
        <v>57</v>
      </c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30" t="s">
        <v>80</v>
      </c>
      <c r="U224" s="30"/>
      <c r="V224" s="30"/>
      <c r="W224" s="30"/>
      <c r="X224" s="30"/>
      <c r="Y224" s="30"/>
      <c r="Z224" s="30" t="s">
        <v>81</v>
      </c>
      <c r="AA224" s="30"/>
      <c r="AB224" s="30"/>
      <c r="AC224" s="30"/>
      <c r="AD224" s="30"/>
      <c r="AE224" s="30" t="s">
        <v>82</v>
      </c>
      <c r="AF224" s="30"/>
      <c r="AG224" s="30"/>
      <c r="AH224" s="30"/>
      <c r="AI224" s="30"/>
      <c r="AJ224" s="30"/>
      <c r="AK224" s="30" t="s">
        <v>83</v>
      </c>
      <c r="AL224" s="30"/>
      <c r="AM224" s="30"/>
      <c r="AN224" s="30"/>
      <c r="AO224" s="30"/>
      <c r="AP224" s="30"/>
      <c r="AQ224" s="78" t="s">
        <v>99</v>
      </c>
      <c r="AR224" s="30"/>
      <c r="AS224" s="30"/>
      <c r="AT224" s="30"/>
      <c r="AU224" s="30"/>
      <c r="AV224" s="30"/>
      <c r="AW224" s="30" t="s">
        <v>84</v>
      </c>
      <c r="AX224" s="30"/>
      <c r="AY224" s="30"/>
      <c r="AZ224" s="30"/>
      <c r="BA224" s="30"/>
      <c r="BB224" s="30" t="s">
        <v>85</v>
      </c>
      <c r="BC224" s="30"/>
      <c r="BD224" s="30"/>
      <c r="BE224" s="30"/>
      <c r="BF224" s="30"/>
      <c r="BG224" s="78" t="s">
        <v>100</v>
      </c>
      <c r="BH224" s="30"/>
      <c r="BI224" s="30"/>
      <c r="BJ224" s="30"/>
      <c r="BK224" s="30"/>
      <c r="BL224" s="30"/>
      <c r="CA224" s="1" t="s">
        <v>50</v>
      </c>
    </row>
    <row r="225" spans="1:79" s="6" customFormat="1" ht="12.75" customHeight="1" x14ac:dyDescent="0.2">
      <c r="A225" s="85"/>
      <c r="B225" s="85"/>
      <c r="C225" s="85"/>
      <c r="D225" s="85"/>
      <c r="E225" s="85"/>
      <c r="F225" s="85"/>
      <c r="G225" s="128" t="s">
        <v>147</v>
      </c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  <c r="AM225" s="116"/>
      <c r="AN225" s="116"/>
      <c r="AO225" s="116"/>
      <c r="AP225" s="116"/>
      <c r="AQ225" s="116">
        <f>IF(ISNUMBER(AK225),AK225,0)-IF(ISNUMBER(AE225),AE225,0)</f>
        <v>0</v>
      </c>
      <c r="AR225" s="116"/>
      <c r="AS225" s="116"/>
      <c r="AT225" s="116"/>
      <c r="AU225" s="116"/>
      <c r="AV225" s="116"/>
      <c r="AW225" s="116"/>
      <c r="AX225" s="116"/>
      <c r="AY225" s="116"/>
      <c r="AZ225" s="116"/>
      <c r="BA225" s="116"/>
      <c r="BB225" s="116"/>
      <c r="BC225" s="116"/>
      <c r="BD225" s="116"/>
      <c r="BE225" s="116"/>
      <c r="BF225" s="116"/>
      <c r="BG225" s="116">
        <f>IF(ISNUMBER(Z225),Z225,0)+IF(ISNUMBER(AK225),AK225,0)</f>
        <v>0</v>
      </c>
      <c r="BH225" s="116"/>
      <c r="BI225" s="116"/>
      <c r="BJ225" s="116"/>
      <c r="BK225" s="116"/>
      <c r="BL225" s="116"/>
      <c r="CA225" s="6" t="s">
        <v>51</v>
      </c>
    </row>
    <row r="227" spans="1:79" ht="14.25" customHeight="1" x14ac:dyDescent="0.2">
      <c r="A227" s="29" t="s">
        <v>271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79" ht="15" customHeight="1" x14ac:dyDescent="0.2">
      <c r="A228" s="31" t="s">
        <v>252</v>
      </c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</row>
    <row r="229" spans="1:79" ht="18" customHeight="1" x14ac:dyDescent="0.2">
      <c r="A229" s="27" t="s">
        <v>135</v>
      </c>
      <c r="B229" s="27"/>
      <c r="C229" s="27"/>
      <c r="D229" s="27"/>
      <c r="E229" s="27"/>
      <c r="F229" s="27"/>
      <c r="G229" s="27" t="s">
        <v>19</v>
      </c>
      <c r="H229" s="27"/>
      <c r="I229" s="27"/>
      <c r="J229" s="27"/>
      <c r="K229" s="27"/>
      <c r="L229" s="27"/>
      <c r="M229" s="27"/>
      <c r="N229" s="27"/>
      <c r="O229" s="27"/>
      <c r="P229" s="27"/>
      <c r="Q229" s="27" t="s">
        <v>258</v>
      </c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 t="s">
        <v>268</v>
      </c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42.95" customHeight="1" x14ac:dyDescent="0.2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 t="s">
        <v>140</v>
      </c>
      <c r="R230" s="27"/>
      <c r="S230" s="27"/>
      <c r="T230" s="27"/>
      <c r="U230" s="27"/>
      <c r="V230" s="74" t="s">
        <v>141</v>
      </c>
      <c r="W230" s="74"/>
      <c r="X230" s="74"/>
      <c r="Y230" s="74"/>
      <c r="Z230" s="27" t="s">
        <v>142</v>
      </c>
      <c r="AA230" s="27"/>
      <c r="AB230" s="27"/>
      <c r="AC230" s="27"/>
      <c r="AD230" s="27"/>
      <c r="AE230" s="27"/>
      <c r="AF230" s="27"/>
      <c r="AG230" s="27"/>
      <c r="AH230" s="27"/>
      <c r="AI230" s="27"/>
      <c r="AJ230" s="27" t="s">
        <v>143</v>
      </c>
      <c r="AK230" s="27"/>
      <c r="AL230" s="27"/>
      <c r="AM230" s="27"/>
      <c r="AN230" s="27"/>
      <c r="AO230" s="27" t="s">
        <v>20</v>
      </c>
      <c r="AP230" s="27"/>
      <c r="AQ230" s="27"/>
      <c r="AR230" s="27"/>
      <c r="AS230" s="27"/>
      <c r="AT230" s="74" t="s">
        <v>144</v>
      </c>
      <c r="AU230" s="74"/>
      <c r="AV230" s="74"/>
      <c r="AW230" s="74"/>
      <c r="AX230" s="27" t="s">
        <v>142</v>
      </c>
      <c r="AY230" s="27"/>
      <c r="AZ230" s="27"/>
      <c r="BA230" s="27"/>
      <c r="BB230" s="27"/>
      <c r="BC230" s="27"/>
      <c r="BD230" s="27"/>
      <c r="BE230" s="27"/>
      <c r="BF230" s="27"/>
      <c r="BG230" s="27"/>
      <c r="BH230" s="27" t="s">
        <v>145</v>
      </c>
      <c r="BI230" s="27"/>
      <c r="BJ230" s="27"/>
      <c r="BK230" s="27"/>
      <c r="BL230" s="27"/>
    </row>
    <row r="231" spans="1:79" ht="63" customHeight="1" x14ac:dyDescent="0.2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74"/>
      <c r="W231" s="74"/>
      <c r="X231" s="74"/>
      <c r="Y231" s="74"/>
      <c r="Z231" s="27" t="s">
        <v>17</v>
      </c>
      <c r="AA231" s="27"/>
      <c r="AB231" s="27"/>
      <c r="AC231" s="27"/>
      <c r="AD231" s="27"/>
      <c r="AE231" s="27" t="s">
        <v>16</v>
      </c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74"/>
      <c r="AU231" s="74"/>
      <c r="AV231" s="74"/>
      <c r="AW231" s="74"/>
      <c r="AX231" s="27" t="s">
        <v>17</v>
      </c>
      <c r="AY231" s="27"/>
      <c r="AZ231" s="27"/>
      <c r="BA231" s="27"/>
      <c r="BB231" s="27"/>
      <c r="BC231" s="27" t="s">
        <v>16</v>
      </c>
      <c r="BD231" s="27"/>
      <c r="BE231" s="27"/>
      <c r="BF231" s="27"/>
      <c r="BG231" s="27"/>
      <c r="BH231" s="27"/>
      <c r="BI231" s="27"/>
      <c r="BJ231" s="27"/>
      <c r="BK231" s="27"/>
      <c r="BL231" s="27"/>
    </row>
    <row r="232" spans="1:79" ht="15" customHeight="1" x14ac:dyDescent="0.2">
      <c r="A232" s="27">
        <v>1</v>
      </c>
      <c r="B232" s="27"/>
      <c r="C232" s="27"/>
      <c r="D232" s="27"/>
      <c r="E232" s="27"/>
      <c r="F232" s="27"/>
      <c r="G232" s="27">
        <v>2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>
        <v>3</v>
      </c>
      <c r="R232" s="27"/>
      <c r="S232" s="27"/>
      <c r="T232" s="27"/>
      <c r="U232" s="27"/>
      <c r="V232" s="27">
        <v>4</v>
      </c>
      <c r="W232" s="27"/>
      <c r="X232" s="27"/>
      <c r="Y232" s="27"/>
      <c r="Z232" s="27">
        <v>5</v>
      </c>
      <c r="AA232" s="27"/>
      <c r="AB232" s="27"/>
      <c r="AC232" s="27"/>
      <c r="AD232" s="27"/>
      <c r="AE232" s="27">
        <v>6</v>
      </c>
      <c r="AF232" s="27"/>
      <c r="AG232" s="27"/>
      <c r="AH232" s="27"/>
      <c r="AI232" s="27"/>
      <c r="AJ232" s="27">
        <v>7</v>
      </c>
      <c r="AK232" s="27"/>
      <c r="AL232" s="27"/>
      <c r="AM232" s="27"/>
      <c r="AN232" s="27"/>
      <c r="AO232" s="27">
        <v>8</v>
      </c>
      <c r="AP232" s="27"/>
      <c r="AQ232" s="27"/>
      <c r="AR232" s="27"/>
      <c r="AS232" s="27"/>
      <c r="AT232" s="27">
        <v>9</v>
      </c>
      <c r="AU232" s="27"/>
      <c r="AV232" s="27"/>
      <c r="AW232" s="27"/>
      <c r="AX232" s="27">
        <v>10</v>
      </c>
      <c r="AY232" s="27"/>
      <c r="AZ232" s="27"/>
      <c r="BA232" s="27"/>
      <c r="BB232" s="27"/>
      <c r="BC232" s="27">
        <v>11</v>
      </c>
      <c r="BD232" s="27"/>
      <c r="BE232" s="27"/>
      <c r="BF232" s="27"/>
      <c r="BG232" s="27"/>
      <c r="BH232" s="27">
        <v>12</v>
      </c>
      <c r="BI232" s="27"/>
      <c r="BJ232" s="27"/>
      <c r="BK232" s="27"/>
      <c r="BL232" s="27"/>
    </row>
    <row r="233" spans="1:79" s="1" customFormat="1" ht="12" hidden="1" customHeight="1" x14ac:dyDescent="0.2">
      <c r="A233" s="26" t="s">
        <v>64</v>
      </c>
      <c r="B233" s="26"/>
      <c r="C233" s="26"/>
      <c r="D233" s="26"/>
      <c r="E233" s="26"/>
      <c r="F233" s="26"/>
      <c r="G233" s="61" t="s">
        <v>57</v>
      </c>
      <c r="H233" s="61"/>
      <c r="I233" s="61"/>
      <c r="J233" s="61"/>
      <c r="K233" s="61"/>
      <c r="L233" s="61"/>
      <c r="M233" s="61"/>
      <c r="N233" s="61"/>
      <c r="O233" s="61"/>
      <c r="P233" s="61"/>
      <c r="Q233" s="30" t="s">
        <v>80</v>
      </c>
      <c r="R233" s="30"/>
      <c r="S233" s="30"/>
      <c r="T233" s="30"/>
      <c r="U233" s="30"/>
      <c r="V233" s="30" t="s">
        <v>81</v>
      </c>
      <c r="W233" s="30"/>
      <c r="X233" s="30"/>
      <c r="Y233" s="30"/>
      <c r="Z233" s="30" t="s">
        <v>82</v>
      </c>
      <c r="AA233" s="30"/>
      <c r="AB233" s="30"/>
      <c r="AC233" s="30"/>
      <c r="AD233" s="30"/>
      <c r="AE233" s="30" t="s">
        <v>83</v>
      </c>
      <c r="AF233" s="30"/>
      <c r="AG233" s="30"/>
      <c r="AH233" s="30"/>
      <c r="AI233" s="30"/>
      <c r="AJ233" s="78" t="s">
        <v>101</v>
      </c>
      <c r="AK233" s="30"/>
      <c r="AL233" s="30"/>
      <c r="AM233" s="30"/>
      <c r="AN233" s="30"/>
      <c r="AO233" s="30" t="s">
        <v>84</v>
      </c>
      <c r="AP233" s="30"/>
      <c r="AQ233" s="30"/>
      <c r="AR233" s="30"/>
      <c r="AS233" s="30"/>
      <c r="AT233" s="78" t="s">
        <v>102</v>
      </c>
      <c r="AU233" s="30"/>
      <c r="AV233" s="30"/>
      <c r="AW233" s="30"/>
      <c r="AX233" s="30" t="s">
        <v>85</v>
      </c>
      <c r="AY233" s="30"/>
      <c r="AZ233" s="30"/>
      <c r="BA233" s="30"/>
      <c r="BB233" s="30"/>
      <c r="BC233" s="30" t="s">
        <v>86</v>
      </c>
      <c r="BD233" s="30"/>
      <c r="BE233" s="30"/>
      <c r="BF233" s="30"/>
      <c r="BG233" s="30"/>
      <c r="BH233" s="78" t="s">
        <v>101</v>
      </c>
      <c r="BI233" s="30"/>
      <c r="BJ233" s="30"/>
      <c r="BK233" s="30"/>
      <c r="BL233" s="30"/>
      <c r="CA233" s="1" t="s">
        <v>52</v>
      </c>
    </row>
    <row r="234" spans="1:79" s="6" customFormat="1" ht="12.75" customHeight="1" x14ac:dyDescent="0.2">
      <c r="A234" s="85"/>
      <c r="B234" s="85"/>
      <c r="C234" s="85"/>
      <c r="D234" s="85"/>
      <c r="E234" s="85"/>
      <c r="F234" s="85"/>
      <c r="G234" s="128" t="s">
        <v>147</v>
      </c>
      <c r="H234" s="128"/>
      <c r="I234" s="128"/>
      <c r="J234" s="128"/>
      <c r="K234" s="128"/>
      <c r="L234" s="128"/>
      <c r="M234" s="128"/>
      <c r="N234" s="128"/>
      <c r="O234" s="128"/>
      <c r="P234" s="128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>
        <f>IF(ISNUMBER(Q234),Q234,0)-IF(ISNUMBER(Z234),Z234,0)</f>
        <v>0</v>
      </c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>
        <f>IF(ISNUMBER(V234),V234,0)-IF(ISNUMBER(Z234),Z234,0)-IF(ISNUMBER(AE234),AE234,0)</f>
        <v>0</v>
      </c>
      <c r="AU234" s="116"/>
      <c r="AV234" s="116"/>
      <c r="AW234" s="116"/>
      <c r="AX234" s="116"/>
      <c r="AY234" s="116"/>
      <c r="AZ234" s="116"/>
      <c r="BA234" s="116"/>
      <c r="BB234" s="116"/>
      <c r="BC234" s="116"/>
      <c r="BD234" s="116"/>
      <c r="BE234" s="116"/>
      <c r="BF234" s="116"/>
      <c r="BG234" s="116"/>
      <c r="BH234" s="116">
        <f>IF(ISNUMBER(AO234),AO234,0)-IF(ISNUMBER(AX234),AX234,0)</f>
        <v>0</v>
      </c>
      <c r="BI234" s="116"/>
      <c r="BJ234" s="116"/>
      <c r="BK234" s="116"/>
      <c r="BL234" s="116"/>
      <c r="CA234" s="6" t="s">
        <v>53</v>
      </c>
    </row>
    <row r="236" spans="1:79" ht="14.25" customHeight="1" x14ac:dyDescent="0.2">
      <c r="A236" s="29" t="s">
        <v>259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15" customHeight="1" x14ac:dyDescent="0.2">
      <c r="A237" s="31" t="s">
        <v>252</v>
      </c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</row>
    <row r="238" spans="1:79" ht="42.95" customHeight="1" x14ac:dyDescent="0.2">
      <c r="A238" s="74" t="s">
        <v>135</v>
      </c>
      <c r="B238" s="74"/>
      <c r="C238" s="74"/>
      <c r="D238" s="74"/>
      <c r="E238" s="74"/>
      <c r="F238" s="74"/>
      <c r="G238" s="27" t="s">
        <v>19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 t="s">
        <v>15</v>
      </c>
      <c r="U238" s="27"/>
      <c r="V238" s="27"/>
      <c r="W238" s="27"/>
      <c r="X238" s="27"/>
      <c r="Y238" s="27"/>
      <c r="Z238" s="27" t="s">
        <v>14</v>
      </c>
      <c r="AA238" s="27"/>
      <c r="AB238" s="27"/>
      <c r="AC238" s="27"/>
      <c r="AD238" s="27"/>
      <c r="AE238" s="27" t="s">
        <v>255</v>
      </c>
      <c r="AF238" s="27"/>
      <c r="AG238" s="27"/>
      <c r="AH238" s="27"/>
      <c r="AI238" s="27"/>
      <c r="AJ238" s="27"/>
      <c r="AK238" s="27" t="s">
        <v>260</v>
      </c>
      <c r="AL238" s="27"/>
      <c r="AM238" s="27"/>
      <c r="AN238" s="27"/>
      <c r="AO238" s="27"/>
      <c r="AP238" s="27"/>
      <c r="AQ238" s="27" t="s">
        <v>272</v>
      </c>
      <c r="AR238" s="27"/>
      <c r="AS238" s="27"/>
      <c r="AT238" s="27"/>
      <c r="AU238" s="27"/>
      <c r="AV238" s="27"/>
      <c r="AW238" s="27" t="s">
        <v>18</v>
      </c>
      <c r="AX238" s="27"/>
      <c r="AY238" s="27"/>
      <c r="AZ238" s="27"/>
      <c r="BA238" s="27"/>
      <c r="BB238" s="27"/>
      <c r="BC238" s="27"/>
      <c r="BD238" s="27"/>
      <c r="BE238" s="27" t="s">
        <v>156</v>
      </c>
      <c r="BF238" s="27"/>
      <c r="BG238" s="27"/>
      <c r="BH238" s="27"/>
      <c r="BI238" s="27"/>
      <c r="BJ238" s="27"/>
      <c r="BK238" s="27"/>
      <c r="BL238" s="27"/>
    </row>
    <row r="239" spans="1:79" ht="21.75" customHeight="1" x14ac:dyDescent="0.2">
      <c r="A239" s="74"/>
      <c r="B239" s="74"/>
      <c r="C239" s="74"/>
      <c r="D239" s="74"/>
      <c r="E239" s="74"/>
      <c r="F239" s="74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</row>
    <row r="240" spans="1:79" ht="15" customHeight="1" x14ac:dyDescent="0.2">
      <c r="A240" s="27">
        <v>1</v>
      </c>
      <c r="B240" s="27"/>
      <c r="C240" s="27"/>
      <c r="D240" s="27"/>
      <c r="E240" s="27"/>
      <c r="F240" s="27"/>
      <c r="G240" s="27">
        <v>2</v>
      </c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>
        <v>3</v>
      </c>
      <c r="U240" s="27"/>
      <c r="V240" s="27"/>
      <c r="W240" s="27"/>
      <c r="X240" s="27"/>
      <c r="Y240" s="27"/>
      <c r="Z240" s="27">
        <v>4</v>
      </c>
      <c r="AA240" s="27"/>
      <c r="AB240" s="27"/>
      <c r="AC240" s="27"/>
      <c r="AD240" s="27"/>
      <c r="AE240" s="27">
        <v>5</v>
      </c>
      <c r="AF240" s="27"/>
      <c r="AG240" s="27"/>
      <c r="AH240" s="27"/>
      <c r="AI240" s="27"/>
      <c r="AJ240" s="27"/>
      <c r="AK240" s="27">
        <v>6</v>
      </c>
      <c r="AL240" s="27"/>
      <c r="AM240" s="27"/>
      <c r="AN240" s="27"/>
      <c r="AO240" s="27"/>
      <c r="AP240" s="27"/>
      <c r="AQ240" s="27">
        <v>7</v>
      </c>
      <c r="AR240" s="27"/>
      <c r="AS240" s="27"/>
      <c r="AT240" s="27"/>
      <c r="AU240" s="27"/>
      <c r="AV240" s="27"/>
      <c r="AW240" s="26">
        <v>8</v>
      </c>
      <c r="AX240" s="26"/>
      <c r="AY240" s="26"/>
      <c r="AZ240" s="26"/>
      <c r="BA240" s="26"/>
      <c r="BB240" s="26"/>
      <c r="BC240" s="26"/>
      <c r="BD240" s="26"/>
      <c r="BE240" s="26">
        <v>9</v>
      </c>
      <c r="BF240" s="26"/>
      <c r="BG240" s="26"/>
      <c r="BH240" s="26"/>
      <c r="BI240" s="26"/>
      <c r="BJ240" s="26"/>
      <c r="BK240" s="26"/>
      <c r="BL240" s="26"/>
    </row>
    <row r="241" spans="1:79" s="1" customFormat="1" ht="18.75" hidden="1" customHeight="1" x14ac:dyDescent="0.2">
      <c r="A241" s="26" t="s">
        <v>64</v>
      </c>
      <c r="B241" s="26"/>
      <c r="C241" s="26"/>
      <c r="D241" s="26"/>
      <c r="E241" s="26"/>
      <c r="F241" s="26"/>
      <c r="G241" s="61" t="s">
        <v>57</v>
      </c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30" t="s">
        <v>80</v>
      </c>
      <c r="U241" s="30"/>
      <c r="V241" s="30"/>
      <c r="W241" s="30"/>
      <c r="X241" s="30"/>
      <c r="Y241" s="30"/>
      <c r="Z241" s="30" t="s">
        <v>81</v>
      </c>
      <c r="AA241" s="30"/>
      <c r="AB241" s="30"/>
      <c r="AC241" s="30"/>
      <c r="AD241" s="30"/>
      <c r="AE241" s="30" t="s">
        <v>82</v>
      </c>
      <c r="AF241" s="30"/>
      <c r="AG241" s="30"/>
      <c r="AH241" s="30"/>
      <c r="AI241" s="30"/>
      <c r="AJ241" s="30"/>
      <c r="AK241" s="30" t="s">
        <v>83</v>
      </c>
      <c r="AL241" s="30"/>
      <c r="AM241" s="30"/>
      <c r="AN241" s="30"/>
      <c r="AO241" s="30"/>
      <c r="AP241" s="30"/>
      <c r="AQ241" s="30" t="s">
        <v>84</v>
      </c>
      <c r="AR241" s="30"/>
      <c r="AS241" s="30"/>
      <c r="AT241" s="30"/>
      <c r="AU241" s="30"/>
      <c r="AV241" s="30"/>
      <c r="AW241" s="61" t="s">
        <v>87</v>
      </c>
      <c r="AX241" s="61"/>
      <c r="AY241" s="61"/>
      <c r="AZ241" s="61"/>
      <c r="BA241" s="61"/>
      <c r="BB241" s="61"/>
      <c r="BC241" s="61"/>
      <c r="BD241" s="61"/>
      <c r="BE241" s="61" t="s">
        <v>88</v>
      </c>
      <c r="BF241" s="61"/>
      <c r="BG241" s="61"/>
      <c r="BH241" s="61"/>
      <c r="BI241" s="61"/>
      <c r="BJ241" s="61"/>
      <c r="BK241" s="61"/>
      <c r="BL241" s="61"/>
      <c r="CA241" s="1" t="s">
        <v>54</v>
      </c>
    </row>
    <row r="242" spans="1:79" s="6" customFormat="1" ht="12.75" customHeight="1" x14ac:dyDescent="0.2">
      <c r="A242" s="85"/>
      <c r="B242" s="85"/>
      <c r="C242" s="85"/>
      <c r="D242" s="85"/>
      <c r="E242" s="85"/>
      <c r="F242" s="85"/>
      <c r="G242" s="128" t="s">
        <v>147</v>
      </c>
      <c r="H242" s="128"/>
      <c r="I242" s="128"/>
      <c r="J242" s="128"/>
      <c r="K242" s="128"/>
      <c r="L242" s="128"/>
      <c r="M242" s="128"/>
      <c r="N242" s="128"/>
      <c r="O242" s="128"/>
      <c r="P242" s="128"/>
      <c r="Q242" s="128"/>
      <c r="R242" s="128"/>
      <c r="S242" s="128"/>
      <c r="T242" s="116"/>
      <c r="U242" s="116"/>
      <c r="V242" s="116"/>
      <c r="W242" s="116"/>
      <c r="X242" s="116"/>
      <c r="Y242" s="116"/>
      <c r="Z242" s="116"/>
      <c r="AA242" s="116"/>
      <c r="AB242" s="116"/>
      <c r="AC242" s="116"/>
      <c r="AD242" s="116"/>
      <c r="AE242" s="116"/>
      <c r="AF242" s="116"/>
      <c r="AG242" s="116"/>
      <c r="AH242" s="116"/>
      <c r="AI242" s="116"/>
      <c r="AJ242" s="116"/>
      <c r="AK242" s="116"/>
      <c r="AL242" s="116"/>
      <c r="AM242" s="116"/>
      <c r="AN242" s="116"/>
      <c r="AO242" s="116"/>
      <c r="AP242" s="116"/>
      <c r="AQ242" s="116"/>
      <c r="AR242" s="116"/>
      <c r="AS242" s="116"/>
      <c r="AT242" s="116"/>
      <c r="AU242" s="116"/>
      <c r="AV242" s="116"/>
      <c r="AW242" s="128"/>
      <c r="AX242" s="128"/>
      <c r="AY242" s="128"/>
      <c r="AZ242" s="128"/>
      <c r="BA242" s="128"/>
      <c r="BB242" s="128"/>
      <c r="BC242" s="128"/>
      <c r="BD242" s="128"/>
      <c r="BE242" s="128"/>
      <c r="BF242" s="128"/>
      <c r="BG242" s="128"/>
      <c r="BH242" s="128"/>
      <c r="BI242" s="128"/>
      <c r="BJ242" s="128"/>
      <c r="BK242" s="128"/>
      <c r="BL242" s="128"/>
      <c r="CA242" s="6" t="s">
        <v>55</v>
      </c>
    </row>
    <row r="244" spans="1:79" ht="14.25" customHeight="1" x14ac:dyDescent="0.2">
      <c r="A244" s="29" t="s">
        <v>273</v>
      </c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</row>
    <row r="245" spans="1:79" ht="15" customHeight="1" x14ac:dyDescent="0.2">
      <c r="A245" s="129" t="s">
        <v>242</v>
      </c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  <c r="O245" s="130"/>
      <c r="P245" s="130"/>
      <c r="Q245" s="130"/>
      <c r="R245" s="130"/>
      <c r="S245" s="130"/>
      <c r="T245" s="130"/>
      <c r="U245" s="130"/>
      <c r="V245" s="130"/>
      <c r="W245" s="130"/>
      <c r="X245" s="130"/>
      <c r="Y245" s="130"/>
      <c r="Z245" s="130"/>
      <c r="AA245" s="130"/>
      <c r="AB245" s="130"/>
      <c r="AC245" s="130"/>
      <c r="AD245" s="130"/>
      <c r="AE245" s="130"/>
      <c r="AF245" s="130"/>
      <c r="AG245" s="130"/>
      <c r="AH245" s="130"/>
      <c r="AI245" s="130"/>
      <c r="AJ245" s="130"/>
      <c r="AK245" s="130"/>
      <c r="AL245" s="130"/>
      <c r="AM245" s="130"/>
      <c r="AN245" s="130"/>
      <c r="AO245" s="130"/>
      <c r="AP245" s="130"/>
      <c r="AQ245" s="130"/>
      <c r="AR245" s="130"/>
      <c r="AS245" s="130"/>
      <c r="AT245" s="130"/>
      <c r="AU245" s="130"/>
      <c r="AV245" s="130"/>
      <c r="AW245" s="130"/>
      <c r="AX245" s="130"/>
      <c r="AY245" s="130"/>
      <c r="AZ245" s="130"/>
      <c r="BA245" s="130"/>
      <c r="BB245" s="130"/>
      <c r="BC245" s="130"/>
      <c r="BD245" s="130"/>
      <c r="BE245" s="130"/>
      <c r="BF245" s="130"/>
      <c r="BG245" s="130"/>
      <c r="BH245" s="130"/>
      <c r="BI245" s="130"/>
      <c r="BJ245" s="130"/>
      <c r="BK245" s="130"/>
      <c r="BL245" s="130"/>
    </row>
    <row r="246" spans="1:79" ht="1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</row>
    <row r="248" spans="1:79" ht="14.25" x14ac:dyDescent="0.2">
      <c r="A248" s="29" t="s">
        <v>288</v>
      </c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29"/>
      <c r="BK248" s="29"/>
      <c r="BL248" s="29"/>
    </row>
    <row r="249" spans="1:79" ht="14.25" x14ac:dyDescent="0.2">
      <c r="A249" s="29" t="s">
        <v>261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79" ht="45" customHeight="1" x14ac:dyDescent="0.2">
      <c r="A250" s="129" t="s">
        <v>243</v>
      </c>
      <c r="B250" s="130"/>
      <c r="C250" s="130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  <c r="AR250" s="130"/>
      <c r="AS250" s="130"/>
      <c r="AT250" s="130"/>
      <c r="AU250" s="130"/>
      <c r="AV250" s="130"/>
      <c r="AW250" s="130"/>
      <c r="AX250" s="130"/>
      <c r="AY250" s="130"/>
      <c r="AZ250" s="130"/>
      <c r="BA250" s="130"/>
      <c r="BB250" s="130"/>
      <c r="BC250" s="130"/>
      <c r="BD250" s="130"/>
      <c r="BE250" s="130"/>
      <c r="BF250" s="130"/>
      <c r="BG250" s="130"/>
      <c r="BH250" s="130"/>
      <c r="BI250" s="130"/>
      <c r="BJ250" s="130"/>
      <c r="BK250" s="130"/>
      <c r="BL250" s="130"/>
    </row>
    <row r="251" spans="1:79" ht="1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4" spans="1:79" ht="18.95" customHeight="1" x14ac:dyDescent="0.2">
      <c r="A254" s="133" t="s">
        <v>246</v>
      </c>
      <c r="B254" s="130"/>
      <c r="C254" s="130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  <c r="Z254" s="130"/>
      <c r="AA254" s="130"/>
      <c r="AB254" s="22"/>
      <c r="AC254" s="22"/>
      <c r="AD254" s="22"/>
      <c r="AE254" s="22"/>
      <c r="AF254" s="22"/>
      <c r="AG254" s="22"/>
      <c r="AH254" s="42"/>
      <c r="AI254" s="42"/>
      <c r="AJ254" s="42"/>
      <c r="AK254" s="42"/>
      <c r="AL254" s="42"/>
      <c r="AM254" s="42"/>
      <c r="AN254" s="42"/>
      <c r="AO254" s="42"/>
      <c r="AP254" s="42"/>
      <c r="AQ254" s="22"/>
      <c r="AR254" s="22"/>
      <c r="AS254" s="22"/>
      <c r="AT254" s="22"/>
      <c r="AU254" s="134" t="s">
        <v>248</v>
      </c>
      <c r="AV254" s="132"/>
      <c r="AW254" s="132"/>
      <c r="AX254" s="132"/>
      <c r="AY254" s="132"/>
      <c r="AZ254" s="132"/>
      <c r="BA254" s="132"/>
      <c r="BB254" s="132"/>
      <c r="BC254" s="132"/>
      <c r="BD254" s="132"/>
      <c r="BE254" s="132"/>
      <c r="BF254" s="132"/>
    </row>
    <row r="255" spans="1:79" ht="12.75" customHeight="1" x14ac:dyDescent="0.2">
      <c r="AB255" s="23"/>
      <c r="AC255" s="23"/>
      <c r="AD255" s="23"/>
      <c r="AE255" s="23"/>
      <c r="AF255" s="23"/>
      <c r="AG255" s="23"/>
      <c r="AH255" s="28" t="s">
        <v>1</v>
      </c>
      <c r="AI255" s="28"/>
      <c r="AJ255" s="28"/>
      <c r="AK255" s="28"/>
      <c r="AL255" s="28"/>
      <c r="AM255" s="28"/>
      <c r="AN255" s="28"/>
      <c r="AO255" s="28"/>
      <c r="AP255" s="28"/>
      <c r="AQ255" s="23"/>
      <c r="AR255" s="23"/>
      <c r="AS255" s="23"/>
      <c r="AT255" s="23"/>
      <c r="AU255" s="28" t="s">
        <v>160</v>
      </c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</row>
    <row r="256" spans="1:79" ht="15" x14ac:dyDescent="0.2">
      <c r="AB256" s="23"/>
      <c r="AC256" s="23"/>
      <c r="AD256" s="23"/>
      <c r="AE256" s="23"/>
      <c r="AF256" s="23"/>
      <c r="AG256" s="23"/>
      <c r="AH256" s="24"/>
      <c r="AI256" s="24"/>
      <c r="AJ256" s="24"/>
      <c r="AK256" s="24"/>
      <c r="AL256" s="24"/>
      <c r="AM256" s="24"/>
      <c r="AN256" s="24"/>
      <c r="AO256" s="24"/>
      <c r="AP256" s="24"/>
      <c r="AQ256" s="23"/>
      <c r="AR256" s="23"/>
      <c r="AS256" s="23"/>
      <c r="AT256" s="23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</row>
    <row r="257" spans="1:58" ht="18" customHeight="1" x14ac:dyDescent="0.2">
      <c r="A257" s="133" t="s">
        <v>247</v>
      </c>
      <c r="B257" s="130"/>
      <c r="C257" s="130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30"/>
      <c r="V257" s="130"/>
      <c r="W257" s="130"/>
      <c r="X257" s="130"/>
      <c r="Y257" s="130"/>
      <c r="Z257" s="130"/>
      <c r="AA257" s="130"/>
      <c r="AB257" s="23"/>
      <c r="AC257" s="23"/>
      <c r="AD257" s="23"/>
      <c r="AE257" s="23"/>
      <c r="AF257" s="23"/>
      <c r="AG257" s="23"/>
      <c r="AH257" s="43"/>
      <c r="AI257" s="43"/>
      <c r="AJ257" s="43"/>
      <c r="AK257" s="43"/>
      <c r="AL257" s="43"/>
      <c r="AM257" s="43"/>
      <c r="AN257" s="43"/>
      <c r="AO257" s="43"/>
      <c r="AP257" s="43"/>
      <c r="AQ257" s="23"/>
      <c r="AR257" s="23"/>
      <c r="AS257" s="23"/>
      <c r="AT257" s="23"/>
      <c r="AU257" s="135" t="s">
        <v>249</v>
      </c>
      <c r="AV257" s="132"/>
      <c r="AW257" s="132"/>
      <c r="AX257" s="132"/>
      <c r="AY257" s="132"/>
      <c r="AZ257" s="132"/>
      <c r="BA257" s="132"/>
      <c r="BB257" s="132"/>
      <c r="BC257" s="132"/>
      <c r="BD257" s="132"/>
      <c r="BE257" s="132"/>
      <c r="BF257" s="132"/>
    </row>
    <row r="258" spans="1:58" ht="12" customHeight="1" x14ac:dyDescent="0.2">
      <c r="AB258" s="23"/>
      <c r="AC258" s="23"/>
      <c r="AD258" s="23"/>
      <c r="AE258" s="23"/>
      <c r="AF258" s="23"/>
      <c r="AG258" s="23"/>
      <c r="AH258" s="28" t="s">
        <v>1</v>
      </c>
      <c r="AI258" s="28"/>
      <c r="AJ258" s="28"/>
      <c r="AK258" s="28"/>
      <c r="AL258" s="28"/>
      <c r="AM258" s="28"/>
      <c r="AN258" s="28"/>
      <c r="AO258" s="28"/>
      <c r="AP258" s="28"/>
      <c r="AQ258" s="23"/>
      <c r="AR258" s="23"/>
      <c r="AS258" s="23"/>
      <c r="AT258" s="23"/>
      <c r="AU258" s="28" t="s">
        <v>160</v>
      </c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</row>
  </sheetData>
  <mergeCells count="1731">
    <mergeCell ref="BB211:BF211"/>
    <mergeCell ref="BG211:BJ211"/>
    <mergeCell ref="BK211:BO211"/>
    <mergeCell ref="BP211:BS211"/>
    <mergeCell ref="BP210:BS210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BP208:BS208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BP204:BS204"/>
    <mergeCell ref="A205:M205"/>
    <mergeCell ref="N205:U205"/>
    <mergeCell ref="V205:Z205"/>
    <mergeCell ref="AA205:AE205"/>
    <mergeCell ref="AF205:AI205"/>
    <mergeCell ref="AJ205:AN205"/>
    <mergeCell ref="AO205:AR205"/>
    <mergeCell ref="AS205:AW205"/>
    <mergeCell ref="AX205:BA205"/>
    <mergeCell ref="AO204:AR204"/>
    <mergeCell ref="AS204:AW204"/>
    <mergeCell ref="AX204:BA204"/>
    <mergeCell ref="BB204:BF204"/>
    <mergeCell ref="BG204:BJ204"/>
    <mergeCell ref="BK204:BO204"/>
    <mergeCell ref="BB203:BF203"/>
    <mergeCell ref="BG203:BJ203"/>
    <mergeCell ref="BK203:BO203"/>
    <mergeCell ref="BP203:BS203"/>
    <mergeCell ref="A204:M204"/>
    <mergeCell ref="N204:U204"/>
    <mergeCell ref="V204:Z204"/>
    <mergeCell ref="AA204:AE204"/>
    <mergeCell ref="AF204:AI204"/>
    <mergeCell ref="AJ204:AN204"/>
    <mergeCell ref="BP202:BS202"/>
    <mergeCell ref="A203:M203"/>
    <mergeCell ref="N203:U203"/>
    <mergeCell ref="V203:Z203"/>
    <mergeCell ref="AA203:AE203"/>
    <mergeCell ref="AF203:AI203"/>
    <mergeCell ref="AJ203:AN203"/>
    <mergeCell ref="AO203:AR203"/>
    <mergeCell ref="AS203:AW203"/>
    <mergeCell ref="AX203:BA203"/>
    <mergeCell ref="AO202:AR202"/>
    <mergeCell ref="AS202:AW202"/>
    <mergeCell ref="AX202:BA202"/>
    <mergeCell ref="BB202:BF202"/>
    <mergeCell ref="BG202:BJ202"/>
    <mergeCell ref="BK202:BO202"/>
    <mergeCell ref="BB201:BF201"/>
    <mergeCell ref="BG201:BJ201"/>
    <mergeCell ref="BK201:BO201"/>
    <mergeCell ref="BP201:BS201"/>
    <mergeCell ref="A202:M202"/>
    <mergeCell ref="N202:U202"/>
    <mergeCell ref="V202:Z202"/>
    <mergeCell ref="AA202:AE202"/>
    <mergeCell ref="AF202:AI202"/>
    <mergeCell ref="AJ202:AN202"/>
    <mergeCell ref="BP200:BS200"/>
    <mergeCell ref="A201:M201"/>
    <mergeCell ref="N201:U201"/>
    <mergeCell ref="V201:Z201"/>
    <mergeCell ref="AA201:AE201"/>
    <mergeCell ref="AF201:AI201"/>
    <mergeCell ref="AJ201:AN201"/>
    <mergeCell ref="AO201:AR201"/>
    <mergeCell ref="AS201:AW201"/>
    <mergeCell ref="AX201:BA201"/>
    <mergeCell ref="AO200:AR200"/>
    <mergeCell ref="AS200:AW200"/>
    <mergeCell ref="AX200:BA200"/>
    <mergeCell ref="BB200:BF200"/>
    <mergeCell ref="BG200:BJ200"/>
    <mergeCell ref="BK200:BO200"/>
    <mergeCell ref="BB199:BF199"/>
    <mergeCell ref="BG199:BJ199"/>
    <mergeCell ref="BK199:BO199"/>
    <mergeCell ref="BP199:BS199"/>
    <mergeCell ref="A200:M200"/>
    <mergeCell ref="N200:U200"/>
    <mergeCell ref="V200:Z200"/>
    <mergeCell ref="AA200:AE200"/>
    <mergeCell ref="AF200:AI200"/>
    <mergeCell ref="AJ200:AN200"/>
    <mergeCell ref="BP198:BS198"/>
    <mergeCell ref="A199:M199"/>
    <mergeCell ref="N199:U199"/>
    <mergeCell ref="V199:Z199"/>
    <mergeCell ref="AA199:AE199"/>
    <mergeCell ref="AF199:AI199"/>
    <mergeCell ref="AJ199:AN199"/>
    <mergeCell ref="AO199:AR199"/>
    <mergeCell ref="AS199:AW199"/>
    <mergeCell ref="AX199:BA199"/>
    <mergeCell ref="AO198:AR198"/>
    <mergeCell ref="AS198:AW198"/>
    <mergeCell ref="AX198:BA198"/>
    <mergeCell ref="BB198:BF198"/>
    <mergeCell ref="BG198:BJ198"/>
    <mergeCell ref="BK198:BO198"/>
    <mergeCell ref="BB197:BF197"/>
    <mergeCell ref="BG197:BJ197"/>
    <mergeCell ref="BK197:BO197"/>
    <mergeCell ref="BP197:BS197"/>
    <mergeCell ref="A198:M198"/>
    <mergeCell ref="N198:U198"/>
    <mergeCell ref="V198:Z198"/>
    <mergeCell ref="AA198:AE198"/>
    <mergeCell ref="AF198:AI198"/>
    <mergeCell ref="AJ198:AN198"/>
    <mergeCell ref="BP196:BS196"/>
    <mergeCell ref="A197:M197"/>
    <mergeCell ref="N197:U197"/>
    <mergeCell ref="V197:Z197"/>
    <mergeCell ref="AA197:AE197"/>
    <mergeCell ref="AF197:AI197"/>
    <mergeCell ref="AJ197:AN197"/>
    <mergeCell ref="AO197:AR197"/>
    <mergeCell ref="AS197:AW197"/>
    <mergeCell ref="AX197:BA197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BP186:BS186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  <mergeCell ref="AO186:AR186"/>
    <mergeCell ref="AS186:AW186"/>
    <mergeCell ref="AX186:BA186"/>
    <mergeCell ref="BB186:BF186"/>
    <mergeCell ref="BG186:BJ186"/>
    <mergeCell ref="BK186:BO186"/>
    <mergeCell ref="A186:M186"/>
    <mergeCell ref="N186:U186"/>
    <mergeCell ref="V186:Z186"/>
    <mergeCell ref="AA186:AE186"/>
    <mergeCell ref="AF186:AI186"/>
    <mergeCell ref="AJ186:AN186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U175:AY175"/>
    <mergeCell ref="AZ175:BD175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174:F174"/>
    <mergeCell ref="G174:S174"/>
    <mergeCell ref="T174:Z174"/>
    <mergeCell ref="AA174:AE174"/>
    <mergeCell ref="AF174:AJ174"/>
    <mergeCell ref="AK174:AO174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Z173:BD173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A164:F164"/>
    <mergeCell ref="G164:S164"/>
    <mergeCell ref="T164:Z164"/>
    <mergeCell ref="AA164:AE164"/>
    <mergeCell ref="AF164:AJ164"/>
    <mergeCell ref="AK164:AO164"/>
    <mergeCell ref="AP164:AT164"/>
    <mergeCell ref="BO162:BS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A102:C102"/>
    <mergeCell ref="D102:T102"/>
    <mergeCell ref="U102:Y102"/>
    <mergeCell ref="Z102:AD102"/>
    <mergeCell ref="AE102:AI102"/>
    <mergeCell ref="BU93:BY93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E73:W73"/>
    <mergeCell ref="X73:AB73"/>
    <mergeCell ref="AC73:AG73"/>
    <mergeCell ref="AH73:AL73"/>
    <mergeCell ref="AM73:AQ73"/>
    <mergeCell ref="AR73:AV73"/>
    <mergeCell ref="A72:D72"/>
    <mergeCell ref="E72:W72"/>
    <mergeCell ref="X72:AB72"/>
    <mergeCell ref="AC72:AG72"/>
    <mergeCell ref="AH72:AL72"/>
    <mergeCell ref="AM72:AQ72"/>
    <mergeCell ref="AR72:AV72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7:AA257"/>
    <mergeCell ref="AH257:AP257"/>
    <mergeCell ref="AU257:BF257"/>
    <mergeCell ref="AH258:AP258"/>
    <mergeCell ref="AU258:BF258"/>
    <mergeCell ref="A31:D31"/>
    <mergeCell ref="E31:T31"/>
    <mergeCell ref="U31:Y31"/>
    <mergeCell ref="Z31:AD31"/>
    <mergeCell ref="AE31:AH31"/>
    <mergeCell ref="A250:BL250"/>
    <mergeCell ref="A254:AA254"/>
    <mergeCell ref="AH254:AP254"/>
    <mergeCell ref="AU254:BF254"/>
    <mergeCell ref="AH255:AP255"/>
    <mergeCell ref="AU255:BF255"/>
    <mergeCell ref="AW242:BD242"/>
    <mergeCell ref="BE242:BL242"/>
    <mergeCell ref="A244:BL244"/>
    <mergeCell ref="A245:BL245"/>
    <mergeCell ref="A248:BL248"/>
    <mergeCell ref="A249:BL249"/>
    <mergeCell ref="AQ241:AV241"/>
    <mergeCell ref="AW241:BD241"/>
    <mergeCell ref="BE241:BL241"/>
    <mergeCell ref="A242:F242"/>
    <mergeCell ref="G242:S242"/>
    <mergeCell ref="T242:Y242"/>
    <mergeCell ref="Z242:AD242"/>
    <mergeCell ref="AE242:AJ242"/>
    <mergeCell ref="AK242:AP242"/>
    <mergeCell ref="AQ242:AV242"/>
    <mergeCell ref="A241:F241"/>
    <mergeCell ref="G241:S241"/>
    <mergeCell ref="T241:Y241"/>
    <mergeCell ref="Z241:AD241"/>
    <mergeCell ref="AE241:AJ241"/>
    <mergeCell ref="AK241:AP241"/>
    <mergeCell ref="BE238:BL239"/>
    <mergeCell ref="A240:F240"/>
    <mergeCell ref="G240:S240"/>
    <mergeCell ref="T240:Y240"/>
    <mergeCell ref="Z240:AD240"/>
    <mergeCell ref="AE240:AJ240"/>
    <mergeCell ref="AK240:AP240"/>
    <mergeCell ref="AQ240:AV240"/>
    <mergeCell ref="AW240:BD240"/>
    <mergeCell ref="BE240:BL240"/>
    <mergeCell ref="A236:BL236"/>
    <mergeCell ref="A237:BL237"/>
    <mergeCell ref="A238:F239"/>
    <mergeCell ref="G238:S239"/>
    <mergeCell ref="T238:Y239"/>
    <mergeCell ref="Z238:AD239"/>
    <mergeCell ref="AE238:AJ239"/>
    <mergeCell ref="AK238:AP239"/>
    <mergeCell ref="AQ238:AV239"/>
    <mergeCell ref="AW238:BD239"/>
    <mergeCell ref="AJ234:AN234"/>
    <mergeCell ref="AO234:AS234"/>
    <mergeCell ref="AT234:AW234"/>
    <mergeCell ref="AX234:BB234"/>
    <mergeCell ref="BC234:BG234"/>
    <mergeCell ref="BH234:BL234"/>
    <mergeCell ref="A234:F234"/>
    <mergeCell ref="G234:P234"/>
    <mergeCell ref="Q234:U234"/>
    <mergeCell ref="V234:Y234"/>
    <mergeCell ref="Z234:AD234"/>
    <mergeCell ref="AE234:AI234"/>
    <mergeCell ref="AJ233:AN233"/>
    <mergeCell ref="AO233:AS233"/>
    <mergeCell ref="AT233:AW233"/>
    <mergeCell ref="AX233:BB233"/>
    <mergeCell ref="BC233:BG233"/>
    <mergeCell ref="BH233:BL233"/>
    <mergeCell ref="A233:F233"/>
    <mergeCell ref="G233:P233"/>
    <mergeCell ref="Q233:U233"/>
    <mergeCell ref="V233:Y233"/>
    <mergeCell ref="Z233:AD233"/>
    <mergeCell ref="AE233:AI233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T230:AW231"/>
    <mergeCell ref="AX230:BG230"/>
    <mergeCell ref="BH230:BL231"/>
    <mergeCell ref="Z231:AD231"/>
    <mergeCell ref="AE231:AI231"/>
    <mergeCell ref="AX231:BB231"/>
    <mergeCell ref="BC231:BG231"/>
    <mergeCell ref="A228:BL228"/>
    <mergeCell ref="A229:F231"/>
    <mergeCell ref="G229:P231"/>
    <mergeCell ref="Q229:AN229"/>
    <mergeCell ref="AO229:BL229"/>
    <mergeCell ref="Q230:U231"/>
    <mergeCell ref="V230:Y231"/>
    <mergeCell ref="Z230:AI230"/>
    <mergeCell ref="AJ230:AN231"/>
    <mergeCell ref="AO230:AS231"/>
    <mergeCell ref="AK225:AP225"/>
    <mergeCell ref="AQ225:AV225"/>
    <mergeCell ref="AW225:BA225"/>
    <mergeCell ref="BB225:BF225"/>
    <mergeCell ref="BG225:BL225"/>
    <mergeCell ref="A227:BL227"/>
    <mergeCell ref="AK224:AP224"/>
    <mergeCell ref="AQ224:AV224"/>
    <mergeCell ref="AW224:BA224"/>
    <mergeCell ref="BB224:BF224"/>
    <mergeCell ref="BG224:BL224"/>
    <mergeCell ref="A225:F225"/>
    <mergeCell ref="G225:S225"/>
    <mergeCell ref="T225:Y225"/>
    <mergeCell ref="Z225:AD225"/>
    <mergeCell ref="AE225:AJ225"/>
    <mergeCell ref="AK223:AP223"/>
    <mergeCell ref="AQ223:AV223"/>
    <mergeCell ref="AW223:BA223"/>
    <mergeCell ref="BB223:BF223"/>
    <mergeCell ref="BG223:BL223"/>
    <mergeCell ref="A224:F224"/>
    <mergeCell ref="G224:S224"/>
    <mergeCell ref="T224:Y224"/>
    <mergeCell ref="Z224:AD224"/>
    <mergeCell ref="AE224:AJ224"/>
    <mergeCell ref="AQ221:AV222"/>
    <mergeCell ref="AW221:BF221"/>
    <mergeCell ref="BG221:BL222"/>
    <mergeCell ref="AW222:BA222"/>
    <mergeCell ref="BB222:BF222"/>
    <mergeCell ref="A223:F223"/>
    <mergeCell ref="G223:S223"/>
    <mergeCell ref="T223:Y223"/>
    <mergeCell ref="Z223:AD223"/>
    <mergeCell ref="AE223:AJ223"/>
    <mergeCell ref="A221:F222"/>
    <mergeCell ref="G221:S222"/>
    <mergeCell ref="T221:Y222"/>
    <mergeCell ref="Z221:AD222"/>
    <mergeCell ref="AE221:AJ222"/>
    <mergeCell ref="AK221:AP222"/>
    <mergeCell ref="BP184:BS184"/>
    <mergeCell ref="A214:BL214"/>
    <mergeCell ref="A215:BL215"/>
    <mergeCell ref="A218:BL218"/>
    <mergeCell ref="A219:BL219"/>
    <mergeCell ref="A220:BL220"/>
    <mergeCell ref="BB185:BF185"/>
    <mergeCell ref="BG185:BJ185"/>
    <mergeCell ref="BK185:BO185"/>
    <mergeCell ref="BP185:BS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166:BL166"/>
    <mergeCell ref="A167:BD167"/>
    <mergeCell ref="A168:F169"/>
    <mergeCell ref="G168:S169"/>
    <mergeCell ref="T168:Z169"/>
    <mergeCell ref="AA168:AO168"/>
    <mergeCell ref="AP168:BD168"/>
    <mergeCell ref="AA169:AE169"/>
    <mergeCell ref="AF169:AJ169"/>
    <mergeCell ref="AK169:AO169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5:AT125"/>
    <mergeCell ref="AU125:AY125"/>
    <mergeCell ref="AZ125:BD125"/>
    <mergeCell ref="BE125:BI125"/>
    <mergeCell ref="A134:BL134"/>
    <mergeCell ref="A135:BR135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11:BX111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1:AS101"/>
    <mergeCell ref="AT101:AX101"/>
    <mergeCell ref="AY101:BC101"/>
    <mergeCell ref="BD101:BH101"/>
    <mergeCell ref="A105:BL105"/>
    <mergeCell ref="A106:BL106"/>
    <mergeCell ref="AJ102:AN102"/>
    <mergeCell ref="AO102:AS102"/>
    <mergeCell ref="AT102:AX102"/>
    <mergeCell ref="AY102:BC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2:BT92"/>
    <mergeCell ref="BU92:BY92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1:AV71"/>
    <mergeCell ref="AW71:BA71"/>
    <mergeCell ref="BB71:BF71"/>
    <mergeCell ref="BG71:BK71"/>
    <mergeCell ref="A76:BL76"/>
    <mergeCell ref="A77:BK77"/>
    <mergeCell ref="AW72:BA72"/>
    <mergeCell ref="BB72:BF72"/>
    <mergeCell ref="BG72:BK72"/>
    <mergeCell ref="A73:D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50 A101">
    <cfRule type="cellIs" dxfId="34" priority="39" stopIfTrue="1" operator="equal">
      <formula>A91</formula>
    </cfRule>
  </conditionalFormatting>
  <conditionalFormatting sqref="A111:C111 A125:C125">
    <cfRule type="cellIs" dxfId="33" priority="40" stopIfTrue="1" operator="equal">
      <formula>A110</formula>
    </cfRule>
    <cfRule type="cellIs" dxfId="32" priority="41" stopIfTrue="1" operator="equal">
      <formula>0</formula>
    </cfRule>
  </conditionalFormatting>
  <conditionalFormatting sqref="A93">
    <cfRule type="cellIs" dxfId="31" priority="38" stopIfTrue="1" operator="equal">
      <formula>A92</formula>
    </cfRule>
  </conditionalFormatting>
  <conditionalFormatting sqref="A103">
    <cfRule type="cellIs" dxfId="30" priority="43" stopIfTrue="1" operator="equal">
      <formula>A101</formula>
    </cfRule>
  </conditionalFormatting>
  <conditionalFormatting sqref="A102">
    <cfRule type="cellIs" dxfId="29" priority="36" stopIfTrue="1" operator="equal">
      <formula>A101</formula>
    </cfRule>
  </conditionalFormatting>
  <conditionalFormatting sqref="A151">
    <cfRule type="cellIs" dxfId="28" priority="2" stopIfTrue="1" operator="equal">
      <formula>A150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18:C118">
    <cfRule type="cellIs" dxfId="15" priority="21" stopIfTrue="1" operator="equal">
      <formula>A117</formula>
    </cfRule>
    <cfRule type="cellIs" dxfId="14" priority="22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КПК0217310</vt:lpstr>
      <vt:lpstr>'Додаток2 КПК0217310'!Область_друку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2022-10-17T16:32:33Z</cp:lastPrinted>
  <dcterms:created xsi:type="dcterms:W3CDTF">2016-07-02T12:27:50Z</dcterms:created>
  <dcterms:modified xsi:type="dcterms:W3CDTF">2022-10-17T16:32:42Z</dcterms:modified>
</cp:coreProperties>
</file>