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2" sheetId="6" r:id="rId1"/>
  </sheets>
  <definedNames>
    <definedName name="_xlnm.Print_Area" localSheetId="0">'Додаток2 КПК0217322'!$A$1:$BY$231</definedName>
  </definedNames>
  <calcPr calcId="145621"/>
</workbook>
</file>

<file path=xl/calcChain.xml><?xml version="1.0" encoding="utf-8"?>
<calcChain xmlns="http://schemas.openxmlformats.org/spreadsheetml/2006/main">
  <c r="BH207" i="6" l="1"/>
  <c r="AT207" i="6"/>
  <c r="AJ207" i="6"/>
  <c r="BG198" i="6"/>
  <c r="AQ198" i="6"/>
  <c r="AZ169" i="6"/>
  <c r="AK169" i="6"/>
  <c r="AZ168" i="6"/>
  <c r="AK168" i="6"/>
  <c r="BO160" i="6"/>
  <c r="AZ160" i="6"/>
  <c r="AK160" i="6"/>
  <c r="BO159" i="6"/>
  <c r="AZ159" i="6"/>
  <c r="AK159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<sst xmlns="http://schemas.openxmlformats.org/spreadsheetml/2006/main" count="696" uniqueCount="262">
  <si>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</si>
  <si>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</si>
  <si>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</si>
  <si>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</si>
  <si>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</si>
  <si>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</si>
  <si>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</si>
  <si>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</si>
  <si>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</si>
  <si>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</si>
  <si>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</si>
  <si>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</si>
  <si>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</si>
  <si>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</si>
  <si>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</si>
  <si>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</si>
  <si>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</si>
  <si>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</si>
  <si>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</si>
  <si>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</si>
  <si>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</si>
  <si>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</si>
  <si>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</si>
  <si>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</si>
  <si>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</si>
  <si>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</si>
  <si>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</si>
  <si>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</si>
  <si>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</si>
  <si>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</si>
  <si>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</si>
  <si>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</si>
  <si>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</si>
  <si>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</si>
  <si>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</si>
  <si>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</si>
  <si>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</si>
  <si>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</si>
  <si>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</si>
  <si>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</si>
  <si>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</si>
  <si>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</si>
  <si>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</si>
  <si>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</si>
  <si>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</si>
  <si>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</si>
  <si>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</si>
  <si>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</si>
  <si>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</si>
  <si>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</si>
  <si>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</si>
  <si>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</si>
  <si>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</si>
  <si>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</si>
  <si>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</si>
  <si>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</si>
  <si>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</si>
  <si>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</si>
  <si>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</si>
  <si>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</si>
  <si>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</si>
  <si>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</si>
  <si>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</si>
  <si>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</si>
  <si>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</si>
  <si>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</si>
  <si>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</si>
  <si>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</si>
  <si>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</si>
  <si>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</si>
  <si>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</si>
  <si>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</si>
  <si>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</si>
  <si>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</si>
  <si>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</si>
  <si>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</si>
  <si>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</si>
  <si>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</si>
  <si>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</si>
  <si>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</si>
  <si>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</si>
  <si>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</si>
  <si>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</si>
  <si>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</si>
  <si>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</si>
  <si>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</si>
  <si>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</si>
  <si>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</si>
  <si>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</si>
  <si>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</si>
  <si>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</si>
  <si>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</si>
  <si>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</si>
  <si>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</si>
  <si>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</si>
  <si>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</si>
  <si>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</si>
  <si>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</si>
  <si>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</si>
  <si>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</si>
  <si>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</si>
  <si>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</si>
  <si>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</si>
  <si>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</si>
  <si>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</si>
  <si>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</si>
  <si>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</si>
  <si>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</si>
  <si>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</si>
  <si>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</si>
  <si>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</si>
  <si>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</si>
  <si>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</si>
  <si>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</si>
  <si>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</si>
  <si>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</si>
  <si>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</si>
  <si>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</si>
  <si>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</si>
  <si>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</si>
  <si>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</si>
  <si>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</si>
  <si>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</si>
  <si>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</si>
  <si>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</si>
  <si>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</si>
  <si>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</si>
  <si>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</si>
  <si>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</si>
  <si>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</si>
  <si>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</si>
  <si>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</si>
  <si>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</si>
  <si>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</si>
  <si>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</si>
  <si>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</si>
  <si>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</si>
  <si>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</si>
  <si>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</si>
  <si>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</si>
  <si>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</si>
  <si>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</si>
  <si>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</si>
  <si>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</si>
  <si>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</si>
  <si>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</si>
  <si>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</si>
  <si>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</si>
  <si>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</si>
  <si>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</si>
  <si>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</si>
  <si>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</si>
  <si>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</si>
  <si>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</si>
  <si>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</si>
  <si>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</si>
  <si>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</si>
  <si>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</si>
  <si>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</si>
  <si>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</si>
  <si>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</si>
  <si>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</si>
  <si>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</si>
  <si>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</si>
  <si>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</si>
  <si>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</si>
  <si>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</si>
  <si>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</si>
  <si>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</si>
  <si>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</si>
  <si>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</si>
  <si>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</si>
  <si>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</si>
  <si>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</si>
  <si>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</si>
  <si>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Реконструкція та реставрація інших об`єктів</t>
  </si>
  <si>
    <t>Капітальні трансферти підприємствам (установам, організаціям)</t>
  </si>
  <si>
    <t>Проведення робіт по виготовленню проектно – кошторисної документації та проведення реконструкції, капітального ремонту відділеннь міської лікарні.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</si>
  <si>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</si>
  <si>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</si>
  <si>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лікарні.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</si>
  <si>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</si>
  <si>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</si>
  <si>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</si>
  <si>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</si>
  <si>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</si>
  <si>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</si>
  <si>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</si>
  <si>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</si>
  <si>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</si>
  <si>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</si>
  <si>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</si>
  <si>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</si>
  <si>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</si>
  <si>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</si>
  <si>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</si>
  <si>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</si>
  <si>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програма розвитку вторинної медичної допомоги для жителів Славутської міської територіальної громади на 2019-2021роки</t>
  </si>
  <si>
    <t>Рішення міської ради від 17.07.2020 р.  № 1-53/2020</t>
  </si>
  <si>
    <t>Виготовлення пректної документації та реконструкція (добудова)  ліфта будівлі терапевтичного корпусу №3 КП "Славутської МЛ"</t>
  </si>
  <si>
    <t>Виготовлення проектної документації та капітальний ремонт частини приміщення Неврологічного відділення  КП"Славутська МЛ", вул.Я.Мудрого, 29"г", м.Славута Хмельницької області</t>
  </si>
  <si>
    <t>2020-2021</t>
  </si>
  <si>
    <t>Виготовлення проектної документації та проведення експертизи на капітальний ремонт 3 поверху поліклініки комунального підприємства "Славутська міська лікарня ім.Ф.М.Михайлова"Славутської міської ради, за адресою Хмельницька область, м.Славута, вул.Ярослава Мудрого, 29 "г"</t>
  </si>
  <si>
    <t>2021-2022</t>
  </si>
  <si>
    <t>Виготовлення проектної документації та реконструкція будівлі міського лікарняного комплексу КП"Славутська центральна районна лікарня ім.Ф.М.Михайлова" для розміщення відділення невідкладної медичної допомоги за адресою вул.Ярослава Мудрого ,29 "г",м.Славута Хмельницької області</t>
  </si>
  <si>
    <t>Виготовлення проектної документації та реконструкція приміщення магазину під Славутську амбулаторію загальної практики-сімейної медицини по вул.Зарічна,3 в м.Славута Хмельницької області</t>
  </si>
  <si>
    <t>капітальний ремонт покрівлі корпусу №3 КП «Славутська ЦРЛ» за адресою: 30000, Хмельницька обл., м. Славута вул. Ярослава Мудрого, буд. 29 «г»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</si>
  <si>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</si>
  <si>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Забезпечення виготовлення проектно-кошторисної документації та реконструкція, капітальний ремонт відділеннь міської лікарні.</t>
  </si>
  <si>
    <t>- Бюджетний кодекс України від 08 липня 2010 року № 2456-VI (зі змінами).;_x000D_
- Закон України «Про Державний бюджет України на 2021 рік» від 15.12.2020р. № 1082-IX.            _x000D_
- Закон України “Про місцеве самоврядування в Україні» від 21.05.1997р. №280/97-ВР ( зі змінами та доповненнями);_x000D_
- Закон України «Про регулювання містобудівної діяльності»;_x000D_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 Закон України « Про основи містобудування»;_x000D_
- Закон України «Про архітектурну діяльність»;_x000D_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</si>
  <si>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</si>
  <si>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2020 році використано кошти в сумі 1117125 гривень на виготовлення проектної документації та реконструкція приміщення магазину під Славутську амбулаторію загальної практики-сімейної медицини по вул.Зарічна,3 в м.Славута Хмельницької області. В 2021 році виділено 1802500 гривень на реконструкцію та капітальний ремонт медичних установ та закладів.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</si>
  <si>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</si>
  <si>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</si>
  <si>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</si>
  <si>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</si>
  <si>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</si>
  <si>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</si>
  <si>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</si>
  <si>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</si>
  <si>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</si>
  <si>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</si>
  <si>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</si>
  <si>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</si>
  <si>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</si>
  <si>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</si>
  <si>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</si>
  <si>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</si>
  <si>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</si>
  <si>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</si>
  <si>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</si>
  <si>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</si>
  <si>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</si>
  <si>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</si>
  <si>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</si>
  <si>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</si>
  <si>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</si>
  <si>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</si>
  <si>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</si>
  <si>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</si>
  <si>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</si>
  <si>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</si>
  <si>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</si>
  <si>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</si>
  <si>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</si>
  <si>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</si>
  <si>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</si>
  <si>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</si>
  <si>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</si>
  <si>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</si>
  <si>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</si>
  <si>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</si>
  <si>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</si>
  <si>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</si>
  <si>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</si>
  <si>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</si>
  <si>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</si>
  <si>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(0)(2)(1)(7)(3)(2)(2)</t>
  </si>
  <si>
    <t>(7)(3)(2)(2)</t>
  </si>
  <si>
    <t>(0)(4)(4)(3)</t>
  </si>
  <si>
    <t>Будівництво-1 медичних установ та закладів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</si>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</sst>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1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213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213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260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207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208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9" t="s">
        <v>209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1117125</v>
      </c>
      <c r="AA30" s="95"/>
      <c r="AB30" s="95"/>
      <c r="AC30" s="95"/>
      <c r="AD30" s="95"/>
      <c r="AE30" s="96">
        <v>1117125</v>
      </c>
      <c r="AF30" s="97"/>
      <c r="AG30" s="97"/>
      <c r="AH30" s="98"/>
      <c r="AI30" s="96">
        <f>IF(ISNUMBER(U30),U30,0)+IF(ISNUMBER(Z30),Z30,0)</f>
        <v>1117125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1802500</v>
      </c>
      <c r="AT30" s="97"/>
      <c r="AU30" s="97"/>
      <c r="AV30" s="97"/>
      <c r="AW30" s="98"/>
      <c r="AX30" s="96">
        <v>1802500</v>
      </c>
      <c r="AY30" s="97"/>
      <c r="AZ30" s="97"/>
      <c r="BA30" s="98"/>
      <c r="BB30" s="96">
        <f>IF(ISNUMBER(AN30),AN30,0)+IF(ISNUMBER(AS30),AS30,0)</f>
        <v>1802500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660000</v>
      </c>
      <c r="BM30" s="97"/>
      <c r="BN30" s="97"/>
      <c r="BO30" s="97"/>
      <c r="BP30" s="98"/>
      <c r="BQ30" s="96">
        <v>660000</v>
      </c>
      <c r="BR30" s="97"/>
      <c r="BS30" s="97"/>
      <c r="BT30" s="98"/>
      <c r="BU30" s="96">
        <f>IF(ISNUMBER(BG30),BG30,0)+IF(ISNUMBER(BL30),BL30,0)</f>
        <v>660000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1117125</v>
      </c>
      <c r="AA31" s="95"/>
      <c r="AB31" s="95"/>
      <c r="AC31" s="95"/>
      <c r="AD31" s="95"/>
      <c r="AE31" s="96">
        <v>1117125</v>
      </c>
      <c r="AF31" s="97"/>
      <c r="AG31" s="97"/>
      <c r="AH31" s="98"/>
      <c r="AI31" s="96">
        <f>IF(ISNUMBER(U31),U31,0)+IF(ISNUMBER(Z31),Z31,0)</f>
        <v>1117125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1802500</v>
      </c>
      <c r="AT31" s="97"/>
      <c r="AU31" s="97"/>
      <c r="AV31" s="97"/>
      <c r="AW31" s="98"/>
      <c r="AX31" s="96">
        <v>1802500</v>
      </c>
      <c r="AY31" s="97"/>
      <c r="AZ31" s="97"/>
      <c r="BA31" s="98"/>
      <c r="BB31" s="96">
        <f>IF(ISNUMBER(AN31),AN31,0)+IF(ISNUMBER(AS31),AS31,0)</f>
        <v>1802500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660000</v>
      </c>
      <c r="BM31" s="97"/>
      <c r="BN31" s="97"/>
      <c r="BO31" s="97"/>
      <c r="BP31" s="98"/>
      <c r="BQ31" s="96">
        <v>660000</v>
      </c>
      <c r="BR31" s="97"/>
      <c r="BS31" s="97"/>
      <c r="BT31" s="98"/>
      <c r="BU31" s="96">
        <f>IF(ISNUMBER(BG31),BG31,0)+IF(ISNUMBER(BL31),BL31,0)</f>
        <v>660000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1117125</v>
      </c>
      <c r="AA32" s="103"/>
      <c r="AB32" s="103"/>
      <c r="AC32" s="103"/>
      <c r="AD32" s="103"/>
      <c r="AE32" s="104">
        <v>1117125</v>
      </c>
      <c r="AF32" s="105"/>
      <c r="AG32" s="105"/>
      <c r="AH32" s="106"/>
      <c r="AI32" s="104">
        <f>IF(ISNUMBER(U32),U32,0)+IF(ISNUMBER(Z32),Z32,0)</f>
        <v>1117125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1802500</v>
      </c>
      <c r="AT32" s="105"/>
      <c r="AU32" s="105"/>
      <c r="AV32" s="105"/>
      <c r="AW32" s="106"/>
      <c r="AX32" s="104">
        <v>1802500</v>
      </c>
      <c r="AY32" s="105"/>
      <c r="AZ32" s="105"/>
      <c r="BA32" s="106"/>
      <c r="BB32" s="104">
        <f>IF(ISNUMBER(AN32),AN32,0)+IF(ISNUMBER(AS32),AS32,0)</f>
        <v>1802500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660000</v>
      </c>
      <c r="BM32" s="105"/>
      <c r="BN32" s="105"/>
      <c r="BO32" s="105"/>
      <c r="BP32" s="106"/>
      <c r="BQ32" s="104">
        <v>660000</v>
      </c>
      <c r="BR32" s="105"/>
      <c r="BS32" s="105"/>
      <c r="BT32" s="106"/>
      <c r="BU32" s="104">
        <f>IF(ISNUMBER(BG32),BG32,0)+IF(ISNUMBER(BL32),BL32,0)</f>
        <v>660000</v>
      </c>
      <c r="BV32" s="105"/>
      <c r="BW32" s="105"/>
      <c r="BX32" s="105"/>
      <c r="BY32" s="106"/>
    </row>
    <row r="34" spans="1:79" ht="14.25" customHeight="1" x14ac:dyDescent="0.2">
      <c r="A34" s="79" t="s">
        <v>246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220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242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247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700300</v>
      </c>
      <c r="AD40" s="97"/>
      <c r="AE40" s="97"/>
      <c r="AF40" s="97"/>
      <c r="AG40" s="98"/>
      <c r="AH40" s="96">
        <v>700300</v>
      </c>
      <c r="AI40" s="97"/>
      <c r="AJ40" s="97"/>
      <c r="AK40" s="97"/>
      <c r="AL40" s="98"/>
      <c r="AM40" s="96">
        <f>IF(ISNUMBER(X40),X40,0)+IF(ISNUMBER(AC40),AC40,0)</f>
        <v>700300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740200</v>
      </c>
      <c r="AX40" s="97"/>
      <c r="AY40" s="97"/>
      <c r="AZ40" s="97"/>
      <c r="BA40" s="98"/>
      <c r="BB40" s="96">
        <v>740200</v>
      </c>
      <c r="BC40" s="97"/>
      <c r="BD40" s="97"/>
      <c r="BE40" s="97"/>
      <c r="BF40" s="98"/>
      <c r="BG40" s="95">
        <f>IF(ISNUMBER(AR40),AR40,0)+IF(ISNUMBER(AW40),AW40,0)</f>
        <v>740200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700300</v>
      </c>
      <c r="AD41" s="97"/>
      <c r="AE41" s="97"/>
      <c r="AF41" s="97"/>
      <c r="AG41" s="98"/>
      <c r="AH41" s="96">
        <v>700300</v>
      </c>
      <c r="AI41" s="97"/>
      <c r="AJ41" s="97"/>
      <c r="AK41" s="97"/>
      <c r="AL41" s="98"/>
      <c r="AM41" s="96">
        <f>IF(ISNUMBER(X41),X41,0)+IF(ISNUMBER(AC41),AC41,0)</f>
        <v>700300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740200</v>
      </c>
      <c r="AX41" s="97"/>
      <c r="AY41" s="97"/>
      <c r="AZ41" s="97"/>
      <c r="BA41" s="98"/>
      <c r="BB41" s="96">
        <v>740200</v>
      </c>
      <c r="BC41" s="97"/>
      <c r="BD41" s="97"/>
      <c r="BE41" s="97"/>
      <c r="BF41" s="98"/>
      <c r="BG41" s="95">
        <f>IF(ISNUMBER(AR41),AR41,0)+IF(ISNUMBER(AW41),AW41,0)</f>
        <v>740200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700300</v>
      </c>
      <c r="AD42" s="105"/>
      <c r="AE42" s="105"/>
      <c r="AF42" s="105"/>
      <c r="AG42" s="106"/>
      <c r="AH42" s="104">
        <v>700300</v>
      </c>
      <c r="AI42" s="105"/>
      <c r="AJ42" s="105"/>
      <c r="AK42" s="105"/>
      <c r="AL42" s="106"/>
      <c r="AM42" s="104">
        <f>IF(ISNUMBER(X42),X42,0)+IF(ISNUMBER(AC42),AC42,0)</f>
        <v>700300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740200</v>
      </c>
      <c r="AX42" s="105"/>
      <c r="AY42" s="105"/>
      <c r="AZ42" s="105"/>
      <c r="BA42" s="106"/>
      <c r="BB42" s="104">
        <v>740200</v>
      </c>
      <c r="BC42" s="105"/>
      <c r="BD42" s="105"/>
      <c r="BE42" s="105"/>
      <c r="BF42" s="106"/>
      <c r="BG42" s="103">
        <f>IF(ISNUMBER(AR42),AR42,0)+IF(ISNUMBER(AW42),AW42,0)</f>
        <v>740200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220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221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224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231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3142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1117125</v>
      </c>
      <c r="AA52" s="97"/>
      <c r="AB52" s="97"/>
      <c r="AC52" s="97"/>
      <c r="AD52" s="98"/>
      <c r="AE52" s="96">
        <v>1117125</v>
      </c>
      <c r="AF52" s="97"/>
      <c r="AG52" s="97"/>
      <c r="AH52" s="98"/>
      <c r="AI52" s="96">
        <f>IF(ISNUMBER(U52),U52,0)+IF(ISNUMBER(Z52),Z52,0)</f>
        <v>1117125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99" customFormat="1" ht="25.5" customHeight="1" x14ac:dyDescent="0.2">
      <c r="A53" s="89">
        <v>3210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1802500</v>
      </c>
      <c r="AT53" s="97"/>
      <c r="AU53" s="97"/>
      <c r="AV53" s="97"/>
      <c r="AW53" s="98"/>
      <c r="AX53" s="96">
        <v>1802500</v>
      </c>
      <c r="AY53" s="97"/>
      <c r="AZ53" s="97"/>
      <c r="BA53" s="98"/>
      <c r="BB53" s="96">
        <f>IF(ISNUMBER(AN53),AN53,0)+IF(ISNUMBER(AS53),AS53,0)</f>
        <v>1802500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660000</v>
      </c>
      <c r="BM53" s="97"/>
      <c r="BN53" s="97"/>
      <c r="BO53" s="97"/>
      <c r="BP53" s="98"/>
      <c r="BQ53" s="96">
        <v>660000</v>
      </c>
      <c r="BR53" s="97"/>
      <c r="BS53" s="97"/>
      <c r="BT53" s="98"/>
      <c r="BU53" s="96">
        <f>IF(ISNUMBER(BG53),BG53,0)+IF(ISNUMBER(BL53),BL53,0)</f>
        <v>660000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1117125</v>
      </c>
      <c r="AA54" s="105"/>
      <c r="AB54" s="105"/>
      <c r="AC54" s="105"/>
      <c r="AD54" s="106"/>
      <c r="AE54" s="104">
        <v>1117125</v>
      </c>
      <c r="AF54" s="105"/>
      <c r="AG54" s="105"/>
      <c r="AH54" s="106"/>
      <c r="AI54" s="104">
        <f>IF(ISNUMBER(U54),U54,0)+IF(ISNUMBER(Z54),Z54,0)</f>
        <v>1117125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1802500</v>
      </c>
      <c r="AT54" s="105"/>
      <c r="AU54" s="105"/>
      <c r="AV54" s="105"/>
      <c r="AW54" s="106"/>
      <c r="AX54" s="104">
        <v>1802500</v>
      </c>
      <c r="AY54" s="105"/>
      <c r="AZ54" s="105"/>
      <c r="BA54" s="106"/>
      <c r="BB54" s="104">
        <f>IF(ISNUMBER(AN54),AN54,0)+IF(ISNUMBER(AS54),AS54,0)</f>
        <v>1802500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660000</v>
      </c>
      <c r="BM54" s="105"/>
      <c r="BN54" s="105"/>
      <c r="BO54" s="105"/>
      <c r="BP54" s="106"/>
      <c r="BQ54" s="104">
        <v>660000</v>
      </c>
      <c r="BR54" s="105"/>
      <c r="BS54" s="105"/>
      <c r="BT54" s="106"/>
      <c r="BU54" s="104">
        <f>IF(ISNUMBER(BG54),BG54,0)+IF(ISNUMBER(BL54),BL54,0)</f>
        <v>660000</v>
      </c>
      <c r="BV54" s="105"/>
      <c r="BW54" s="105"/>
      <c r="BX54" s="105"/>
      <c r="BY54" s="106"/>
    </row>
    <row r="56" spans="1:79" ht="14.25" customHeight="1" x14ac:dyDescent="0.2">
      <c r="A56" s="29" t="s">
        <v>233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220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221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224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231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248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220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242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247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3142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  <c r="CA70" s="99" t="s">
        <v>30</v>
      </c>
    </row>
    <row r="71" spans="1:79" s="99" customFormat="1" ht="25.5" customHeight="1" x14ac:dyDescent="0.2">
      <c r="A71" s="89">
        <v>3210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700300</v>
      </c>
      <c r="AD71" s="97"/>
      <c r="AE71" s="97"/>
      <c r="AF71" s="97"/>
      <c r="AG71" s="98"/>
      <c r="AH71" s="96">
        <v>700300</v>
      </c>
      <c r="AI71" s="97"/>
      <c r="AJ71" s="97"/>
      <c r="AK71" s="97"/>
      <c r="AL71" s="98"/>
      <c r="AM71" s="96">
        <f>IF(ISNUMBER(X71),X71,0)+IF(ISNUMBER(AC71),AC71,0)</f>
        <v>700300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740200</v>
      </c>
      <c r="AX71" s="97"/>
      <c r="AY71" s="97"/>
      <c r="AZ71" s="97"/>
      <c r="BA71" s="98"/>
      <c r="BB71" s="96">
        <v>740200</v>
      </c>
      <c r="BC71" s="97"/>
      <c r="BD71" s="97"/>
      <c r="BE71" s="97"/>
      <c r="BF71" s="98"/>
      <c r="BG71" s="95">
        <f>IF(ISNUMBER(AR71),AR71,0)+IF(ISNUMBER(AW71),AW71,0)</f>
        <v>740200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700300</v>
      </c>
      <c r="AD72" s="105"/>
      <c r="AE72" s="105"/>
      <c r="AF72" s="105"/>
      <c r="AG72" s="106"/>
      <c r="AH72" s="104">
        <v>700300</v>
      </c>
      <c r="AI72" s="105"/>
      <c r="AJ72" s="105"/>
      <c r="AK72" s="105"/>
      <c r="AL72" s="106"/>
      <c r="AM72" s="104">
        <f>IF(ISNUMBER(X72),X72,0)+IF(ISNUMBER(AC72),AC72,0)</f>
        <v>700300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740200</v>
      </c>
      <c r="AX72" s="105"/>
      <c r="AY72" s="105"/>
      <c r="AZ72" s="105"/>
      <c r="BA72" s="106"/>
      <c r="BB72" s="104">
        <v>740200</v>
      </c>
      <c r="BC72" s="105"/>
      <c r="BD72" s="105"/>
      <c r="BE72" s="105"/>
      <c r="BF72" s="106"/>
      <c r="BG72" s="103">
        <f>IF(ISNUMBER(AR72),AR72,0)+IF(ISNUMBER(AW72),AW72,0)</f>
        <v>740200</v>
      </c>
      <c r="BH72" s="103"/>
      <c r="BI72" s="103"/>
      <c r="BJ72" s="103"/>
      <c r="BK72" s="103"/>
    </row>
    <row r="74" spans="1:79" ht="14.25" customHeight="1" x14ac:dyDescent="0.2">
      <c r="A74" s="29" t="s">
        <v>249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234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221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224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231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51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1117125</v>
      </c>
      <c r="AA90" s="97"/>
      <c r="AB90" s="97"/>
      <c r="AC90" s="97"/>
      <c r="AD90" s="98"/>
      <c r="AE90" s="96">
        <v>1117125</v>
      </c>
      <c r="AF90" s="97"/>
      <c r="AG90" s="97"/>
      <c r="AH90" s="98"/>
      <c r="AI90" s="96">
        <f>IF(ISNUMBER(U90),U90,0)+IF(ISNUMBER(Z90),Z90,0)</f>
        <v>1117125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1802500</v>
      </c>
      <c r="AT90" s="97"/>
      <c r="AU90" s="97"/>
      <c r="AV90" s="97"/>
      <c r="AW90" s="98"/>
      <c r="AX90" s="96">
        <v>1802500</v>
      </c>
      <c r="AY90" s="97"/>
      <c r="AZ90" s="97"/>
      <c r="BA90" s="98"/>
      <c r="BB90" s="96">
        <f>IF(ISNUMBER(AN90),AN90,0)+IF(ISNUMBER(AS90),AS90,0)</f>
        <v>1802500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660000</v>
      </c>
      <c r="BM90" s="97"/>
      <c r="BN90" s="97"/>
      <c r="BO90" s="97"/>
      <c r="BP90" s="98"/>
      <c r="BQ90" s="96">
        <v>660000</v>
      </c>
      <c r="BR90" s="97"/>
      <c r="BS90" s="97"/>
      <c r="BT90" s="98"/>
      <c r="BU90" s="96">
        <f>IF(ISNUMBER(BG90),BG90,0)+IF(ISNUMBER(BL90),BL90,0)</f>
        <v>660000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0</v>
      </c>
      <c r="V91" s="105"/>
      <c r="W91" s="105"/>
      <c r="X91" s="105"/>
      <c r="Y91" s="106"/>
      <c r="Z91" s="104">
        <v>1117125</v>
      </c>
      <c r="AA91" s="105"/>
      <c r="AB91" s="105"/>
      <c r="AC91" s="105"/>
      <c r="AD91" s="106"/>
      <c r="AE91" s="104">
        <v>1117125</v>
      </c>
      <c r="AF91" s="105"/>
      <c r="AG91" s="105"/>
      <c r="AH91" s="106"/>
      <c r="AI91" s="104">
        <f>IF(ISNUMBER(U91),U91,0)+IF(ISNUMBER(Z91),Z91,0)</f>
        <v>1117125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1802500</v>
      </c>
      <c r="AT91" s="105"/>
      <c r="AU91" s="105"/>
      <c r="AV91" s="105"/>
      <c r="AW91" s="106"/>
      <c r="AX91" s="104">
        <v>1802500</v>
      </c>
      <c r="AY91" s="105"/>
      <c r="AZ91" s="105"/>
      <c r="BA91" s="106"/>
      <c r="BB91" s="104">
        <f>IF(ISNUMBER(AN91),AN91,0)+IF(ISNUMBER(AS91),AS91,0)</f>
        <v>1802500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660000</v>
      </c>
      <c r="BM91" s="105"/>
      <c r="BN91" s="105"/>
      <c r="BO91" s="105"/>
      <c r="BP91" s="106"/>
      <c r="BQ91" s="104">
        <v>660000</v>
      </c>
      <c r="BR91" s="105"/>
      <c r="BS91" s="105"/>
      <c r="BT91" s="106"/>
      <c r="BU91" s="104">
        <f>IF(ISNUMBER(BG91),BG91,0)+IF(ISNUMBER(BL91),BL91,0)</f>
        <v>660000</v>
      </c>
      <c r="BV91" s="105"/>
      <c r="BW91" s="105"/>
      <c r="BX91" s="105"/>
      <c r="BY91" s="106"/>
    </row>
    <row r="93" spans="1:79" ht="14.25" customHeight="1" x14ac:dyDescent="0.2">
      <c r="A93" s="29" t="s">
        <v>250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220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242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247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51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700300</v>
      </c>
      <c r="AA99" s="97"/>
      <c r="AB99" s="97"/>
      <c r="AC99" s="97"/>
      <c r="AD99" s="98"/>
      <c r="AE99" s="95">
        <v>700300</v>
      </c>
      <c r="AF99" s="95"/>
      <c r="AG99" s="95"/>
      <c r="AH99" s="95"/>
      <c r="AI99" s="95"/>
      <c r="AJ99" s="110">
        <f>IF(ISNUMBER(U99),U99,0)+IF(ISNUMBER(Z99),Z99,0)</f>
        <v>700300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740200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740200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700300</v>
      </c>
      <c r="AA100" s="105"/>
      <c r="AB100" s="105"/>
      <c r="AC100" s="105"/>
      <c r="AD100" s="106"/>
      <c r="AE100" s="103">
        <v>700300</v>
      </c>
      <c r="AF100" s="103"/>
      <c r="AG100" s="103"/>
      <c r="AH100" s="103"/>
      <c r="AI100" s="103"/>
      <c r="AJ100" s="85">
        <f>IF(ISNUMBER(U100),U100,0)+IF(ISNUMBER(Z100),Z100,0)</f>
        <v>700300</v>
      </c>
      <c r="AK100" s="85"/>
      <c r="AL100" s="85"/>
      <c r="AM100" s="85"/>
      <c r="AN100" s="85"/>
      <c r="AO100" s="103">
        <v>0</v>
      </c>
      <c r="AP100" s="103"/>
      <c r="AQ100" s="103"/>
      <c r="AR100" s="103"/>
      <c r="AS100" s="103"/>
      <c r="AT100" s="85">
        <v>740200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740200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235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221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224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231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179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179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179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85.5" customHeight="1" x14ac:dyDescent="0.2">
      <c r="A110" s="89">
        <v>0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181</v>
      </c>
      <c r="R110" s="27"/>
      <c r="S110" s="27"/>
      <c r="T110" s="27"/>
      <c r="U110" s="27"/>
      <c r="V110" s="27" t="s">
        <v>182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115">
        <v>0</v>
      </c>
      <c r="AG110" s="115"/>
      <c r="AH110" s="115"/>
      <c r="AI110" s="115"/>
      <c r="AJ110" s="115"/>
      <c r="AK110" s="115">
        <v>1117125</v>
      </c>
      <c r="AL110" s="115"/>
      <c r="AM110" s="115"/>
      <c r="AN110" s="115"/>
      <c r="AO110" s="115"/>
      <c r="AP110" s="115">
        <v>1117125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1802500</v>
      </c>
      <c r="BA110" s="115"/>
      <c r="BB110" s="115"/>
      <c r="BC110" s="115"/>
      <c r="BD110" s="115"/>
      <c r="BE110" s="115">
        <v>1802500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660000</v>
      </c>
      <c r="BP110" s="115"/>
      <c r="BQ110" s="115"/>
      <c r="BR110" s="115"/>
      <c r="BS110" s="115"/>
      <c r="BT110" s="115">
        <v>660000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183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85.5" customHeight="1" x14ac:dyDescent="0.2">
      <c r="A112" s="89">
        <v>0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185</v>
      </c>
      <c r="R112" s="27"/>
      <c r="S112" s="27"/>
      <c r="T112" s="27"/>
      <c r="U112" s="27"/>
      <c r="V112" s="114" t="s">
        <v>186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1</v>
      </c>
      <c r="AL112" s="115"/>
      <c r="AM112" s="115"/>
      <c r="AN112" s="115"/>
      <c r="AO112" s="115"/>
      <c r="AP112" s="115">
        <v>1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4</v>
      </c>
      <c r="BA112" s="115"/>
      <c r="BB112" s="115"/>
      <c r="BC112" s="115"/>
      <c r="BD112" s="115"/>
      <c r="BE112" s="115">
        <v>4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3</v>
      </c>
      <c r="BP112" s="115"/>
      <c r="BQ112" s="115"/>
      <c r="BR112" s="115"/>
      <c r="BS112" s="115"/>
      <c r="BT112" s="115">
        <v>3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71.25" customHeight="1" x14ac:dyDescent="0.2">
      <c r="A114" s="89">
        <v>0</v>
      </c>
      <c r="B114" s="90"/>
      <c r="C114" s="90"/>
      <c r="D114" s="114" t="s">
        <v>188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181</v>
      </c>
      <c r="R114" s="27"/>
      <c r="S114" s="27"/>
      <c r="T114" s="27"/>
      <c r="U114" s="27"/>
      <c r="V114" s="114" t="s">
        <v>189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1117125</v>
      </c>
      <c r="AL114" s="115"/>
      <c r="AM114" s="115"/>
      <c r="AN114" s="115"/>
      <c r="AO114" s="115"/>
      <c r="AP114" s="115">
        <v>1117125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450625</v>
      </c>
      <c r="BA114" s="115"/>
      <c r="BB114" s="115"/>
      <c r="BC114" s="115"/>
      <c r="BD114" s="115"/>
      <c r="BE114" s="115">
        <v>450625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220000</v>
      </c>
      <c r="BP114" s="115"/>
      <c r="BQ114" s="115"/>
      <c r="BR114" s="115"/>
      <c r="BS114" s="115"/>
      <c r="BT114" s="115">
        <v>220000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190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 x14ac:dyDescent="0.2">
      <c r="A116" s="89">
        <v>0</v>
      </c>
      <c r="B116" s="90"/>
      <c r="C116" s="90"/>
      <c r="D116" s="114" t="s">
        <v>191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192</v>
      </c>
      <c r="R116" s="27"/>
      <c r="S116" s="27"/>
      <c r="T116" s="27"/>
      <c r="U116" s="27"/>
      <c r="V116" s="114" t="s">
        <v>193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100</v>
      </c>
      <c r="AL116" s="115"/>
      <c r="AM116" s="115"/>
      <c r="AN116" s="115"/>
      <c r="AO116" s="115"/>
      <c r="AP116" s="115">
        <v>100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100</v>
      </c>
      <c r="BA116" s="115"/>
      <c r="BB116" s="115"/>
      <c r="BC116" s="115"/>
      <c r="BD116" s="115"/>
      <c r="BE116" s="115">
        <v>100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100</v>
      </c>
      <c r="BP116" s="115"/>
      <c r="BQ116" s="115"/>
      <c r="BR116" s="115"/>
      <c r="BS116" s="115"/>
      <c r="BT116" s="115">
        <v>100</v>
      </c>
      <c r="BU116" s="115"/>
      <c r="BV116" s="115"/>
      <c r="BW116" s="115"/>
      <c r="BX116" s="115"/>
    </row>
    <row r="118" spans="1:79" ht="14.25" customHeight="1" x14ac:dyDescent="0.2">
      <c r="A118" s="29" t="s">
        <v>251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242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247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179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179</v>
      </c>
      <c r="BF122" s="50"/>
      <c r="BG122" s="50"/>
      <c r="BH122" s="50"/>
      <c r="BI122" s="50"/>
      <c r="CA122" t="s">
        <v>39</v>
      </c>
    </row>
    <row r="123" spans="1:79" s="6" customFormat="1" ht="14.25" x14ac:dyDescent="0.2">
      <c r="A123" s="86">
        <v>0</v>
      </c>
      <c r="B123" s="87"/>
      <c r="C123" s="87"/>
      <c r="D123" s="111" t="s">
        <v>178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CA123" s="6" t="s">
        <v>40</v>
      </c>
    </row>
    <row r="124" spans="1:79" s="99" customFormat="1" ht="85.5" customHeight="1" x14ac:dyDescent="0.2">
      <c r="A124" s="89">
        <v>0</v>
      </c>
      <c r="B124" s="90"/>
      <c r="C124" s="90"/>
      <c r="D124" s="114" t="s">
        <v>180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181</v>
      </c>
      <c r="R124" s="27"/>
      <c r="S124" s="27"/>
      <c r="T124" s="27"/>
      <c r="U124" s="27"/>
      <c r="V124" s="27" t="s">
        <v>182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115">
        <v>0</v>
      </c>
      <c r="AG124" s="115"/>
      <c r="AH124" s="115"/>
      <c r="AI124" s="115"/>
      <c r="AJ124" s="115"/>
      <c r="AK124" s="115">
        <v>700300</v>
      </c>
      <c r="AL124" s="115"/>
      <c r="AM124" s="115"/>
      <c r="AN124" s="115"/>
      <c r="AO124" s="115"/>
      <c r="AP124" s="115">
        <v>700300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740200</v>
      </c>
      <c r="BA124" s="115"/>
      <c r="BB124" s="115"/>
      <c r="BC124" s="115"/>
      <c r="BD124" s="115"/>
      <c r="BE124" s="115">
        <v>740200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183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85.5" customHeight="1" x14ac:dyDescent="0.2">
      <c r="A126" s="89">
        <v>0</v>
      </c>
      <c r="B126" s="90"/>
      <c r="C126" s="90"/>
      <c r="D126" s="114" t="s">
        <v>184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185</v>
      </c>
      <c r="R126" s="27"/>
      <c r="S126" s="27"/>
      <c r="T126" s="27"/>
      <c r="U126" s="27"/>
      <c r="V126" s="114" t="s">
        <v>186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3</v>
      </c>
      <c r="AL126" s="115"/>
      <c r="AM126" s="115"/>
      <c r="AN126" s="115"/>
      <c r="AO126" s="115"/>
      <c r="AP126" s="115">
        <v>3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3</v>
      </c>
      <c r="BA126" s="115"/>
      <c r="BB126" s="115"/>
      <c r="BC126" s="115"/>
      <c r="BD126" s="115"/>
      <c r="BE126" s="115">
        <v>3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187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71.25" customHeight="1" x14ac:dyDescent="0.2">
      <c r="A128" s="89">
        <v>0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181</v>
      </c>
      <c r="R128" s="27"/>
      <c r="S128" s="27"/>
      <c r="T128" s="27"/>
      <c r="U128" s="27"/>
      <c r="V128" s="114" t="s">
        <v>189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233433</v>
      </c>
      <c r="AL128" s="115"/>
      <c r="AM128" s="115"/>
      <c r="AN128" s="115"/>
      <c r="AO128" s="115"/>
      <c r="AP128" s="115">
        <v>233433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246733</v>
      </c>
      <c r="BA128" s="115"/>
      <c r="BB128" s="115"/>
      <c r="BC128" s="115"/>
      <c r="BD128" s="115"/>
      <c r="BE128" s="115">
        <v>246733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190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28.5" customHeight="1" x14ac:dyDescent="0.2">
      <c r="A130" s="89">
        <v>0</v>
      </c>
      <c r="B130" s="90"/>
      <c r="C130" s="90"/>
      <c r="D130" s="114" t="s">
        <v>191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192</v>
      </c>
      <c r="R130" s="27"/>
      <c r="S130" s="27"/>
      <c r="T130" s="27"/>
      <c r="U130" s="27"/>
      <c r="V130" s="114" t="s">
        <v>193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100</v>
      </c>
      <c r="AL130" s="115"/>
      <c r="AM130" s="115"/>
      <c r="AN130" s="115"/>
      <c r="AO130" s="115"/>
      <c r="AP130" s="115">
        <v>100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100</v>
      </c>
      <c r="BA130" s="115"/>
      <c r="BB130" s="115"/>
      <c r="BC130" s="115"/>
      <c r="BD130" s="115"/>
      <c r="BE130" s="115">
        <v>100</v>
      </c>
      <c r="BF130" s="115"/>
      <c r="BG130" s="115"/>
      <c r="BH130" s="115"/>
      <c r="BI130" s="115"/>
    </row>
    <row r="132" spans="1:79" ht="14.25" customHeight="1" x14ac:dyDescent="0.2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44" t="s">
        <v>220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5" customHeight="1" x14ac:dyDescent="0.2">
      <c r="A134" s="54" t="s">
        <v>19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221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224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231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242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247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">
      <c r="A135" s="57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9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">
      <c r="A138" s="86" t="s">
        <v>147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8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194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54" t="s">
        <v>6</v>
      </c>
      <c r="B143" s="55"/>
      <c r="C143" s="55"/>
      <c r="D143" s="54" t="s">
        <v>10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27" t="s">
        <v>221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225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236</v>
      </c>
      <c r="AV143" s="27"/>
      <c r="AW143" s="27"/>
      <c r="AX143" s="27"/>
      <c r="AY143" s="27"/>
      <c r="AZ143" s="27"/>
      <c r="BA143" s="27" t="s">
        <v>243</v>
      </c>
      <c r="BB143" s="27"/>
      <c r="BC143" s="27"/>
      <c r="BD143" s="27"/>
      <c r="BE143" s="27"/>
      <c r="BF143" s="27"/>
      <c r="BG143" s="27" t="s">
        <v>252</v>
      </c>
      <c r="BH143" s="27"/>
      <c r="BI143" s="27"/>
      <c r="BJ143" s="27"/>
      <c r="BK143" s="27"/>
      <c r="BL143" s="27"/>
    </row>
    <row r="144" spans="1:79" ht="15" customHeight="1" x14ac:dyDescent="0.2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">
      <c r="A145" s="57"/>
      <c r="B145" s="58"/>
      <c r="C145" s="58"/>
      <c r="D145" s="57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9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2.75" customHeight="1" x14ac:dyDescent="0.2">
      <c r="A148" s="86">
        <v>1</v>
      </c>
      <c r="B148" s="87"/>
      <c r="C148" s="87"/>
      <c r="D148" s="100" t="s">
        <v>195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196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">
      <c r="A153" s="29" t="s">
        <v>237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">
      <c r="A154" s="31" t="s">
        <v>220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221</v>
      </c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7"/>
      <c r="AP155" s="36" t="s">
        <v>224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231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">
      <c r="A158" s="26" t="s">
        <v>69</v>
      </c>
      <c r="B158" s="26"/>
      <c r="C158" s="26"/>
      <c r="D158" s="26"/>
      <c r="E158" s="26"/>
      <c r="F158" s="26"/>
      <c r="G158" s="61" t="s">
        <v>57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 t="s">
        <v>79</v>
      </c>
      <c r="U158" s="61"/>
      <c r="V158" s="61"/>
      <c r="W158" s="61"/>
      <c r="X158" s="61"/>
      <c r="Y158" s="61"/>
      <c r="Z158" s="61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99" customFormat="1" ht="51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197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198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1117125</v>
      </c>
      <c r="AG159" s="117"/>
      <c r="AH159" s="117"/>
      <c r="AI159" s="117"/>
      <c r="AJ159" s="117"/>
      <c r="AK159" s="117">
        <f>IF(ISNUMBER(AA159),AA159,0)+IF(ISNUMBER(AF159),AF159,0)</f>
        <v>1117125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1802500</v>
      </c>
      <c r="AV159" s="117"/>
      <c r="AW159" s="117"/>
      <c r="AX159" s="117"/>
      <c r="AY159" s="117"/>
      <c r="AZ159" s="117">
        <f>IF(ISNUMBER(AP159),AP159,0)+IF(ISNUMBER(AU159),AU159,0)</f>
        <v>1802500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0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">
      <c r="A160" s="85"/>
      <c r="B160" s="85"/>
      <c r="C160" s="85"/>
      <c r="D160" s="85"/>
      <c r="E160" s="85"/>
      <c r="F160" s="85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0</v>
      </c>
      <c r="AB160" s="116"/>
      <c r="AC160" s="116"/>
      <c r="AD160" s="116"/>
      <c r="AE160" s="116"/>
      <c r="AF160" s="116">
        <v>1117125</v>
      </c>
      <c r="AG160" s="116"/>
      <c r="AH160" s="116"/>
      <c r="AI160" s="116"/>
      <c r="AJ160" s="116"/>
      <c r="AK160" s="116">
        <f>IF(ISNUMBER(AA160),AA160,0)+IF(ISNUMBER(AF160),AF160,0)</f>
        <v>1117125</v>
      </c>
      <c r="AL160" s="116"/>
      <c r="AM160" s="116"/>
      <c r="AN160" s="116"/>
      <c r="AO160" s="116"/>
      <c r="AP160" s="116">
        <v>0</v>
      </c>
      <c r="AQ160" s="116"/>
      <c r="AR160" s="116"/>
      <c r="AS160" s="116"/>
      <c r="AT160" s="116"/>
      <c r="AU160" s="116">
        <v>1802500</v>
      </c>
      <c r="AV160" s="116"/>
      <c r="AW160" s="116"/>
      <c r="AX160" s="116"/>
      <c r="AY160" s="116"/>
      <c r="AZ160" s="116">
        <f>IF(ISNUMBER(AP160),AP160,0)+IF(ISNUMBER(AU160),AU160,0)</f>
        <v>1802500</v>
      </c>
      <c r="BA160" s="116"/>
      <c r="BB160" s="116"/>
      <c r="BC160" s="116"/>
      <c r="BD160" s="116"/>
      <c r="BE160" s="116">
        <v>0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0</v>
      </c>
      <c r="BP160" s="116"/>
      <c r="BQ160" s="116"/>
      <c r="BR160" s="116"/>
      <c r="BS160" s="116"/>
    </row>
    <row r="162" spans="1:79" ht="13.5" customHeight="1" x14ac:dyDescent="0.2">
      <c r="A162" s="29" t="s">
        <v>253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220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242</v>
      </c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7"/>
      <c r="AP164" s="36" t="s">
        <v>247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">
      <c r="A167" s="26" t="s">
        <v>69</v>
      </c>
      <c r="B167" s="26"/>
      <c r="C167" s="26"/>
      <c r="D167" s="26"/>
      <c r="E167" s="26"/>
      <c r="F167" s="26"/>
      <c r="G167" s="61" t="s">
        <v>57</v>
      </c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 t="s">
        <v>79</v>
      </c>
      <c r="U167" s="61"/>
      <c r="V167" s="61"/>
      <c r="W167" s="61"/>
      <c r="X167" s="61"/>
      <c r="Y167" s="61"/>
      <c r="Z167" s="61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99" customFormat="1" ht="51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197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198</v>
      </c>
      <c r="U168" s="93"/>
      <c r="V168" s="93"/>
      <c r="W168" s="93"/>
      <c r="X168" s="93"/>
      <c r="Y168" s="93"/>
      <c r="Z168" s="94"/>
      <c r="AA168" s="117">
        <v>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0</v>
      </c>
      <c r="AL168" s="117"/>
      <c r="AM168" s="117"/>
      <c r="AN168" s="117"/>
      <c r="AO168" s="117"/>
      <c r="AP168" s="117">
        <v>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0</v>
      </c>
      <c r="BA168" s="117"/>
      <c r="BB168" s="117"/>
      <c r="BC168" s="117"/>
      <c r="BD168" s="117"/>
      <c r="CA168" s="99" t="s">
        <v>47</v>
      </c>
    </row>
    <row r="169" spans="1:79" s="6" customFormat="1" x14ac:dyDescent="0.2">
      <c r="A169" s="85"/>
      <c r="B169" s="85"/>
      <c r="C169" s="85"/>
      <c r="D169" s="85"/>
      <c r="E169" s="85"/>
      <c r="F169" s="85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0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0</v>
      </c>
      <c r="AL169" s="116"/>
      <c r="AM169" s="116"/>
      <c r="AN169" s="116"/>
      <c r="AO169" s="116"/>
      <c r="AP169" s="116">
        <v>0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0</v>
      </c>
      <c r="BA169" s="116"/>
      <c r="BB169" s="116"/>
      <c r="BC169" s="116"/>
      <c r="BD169" s="116"/>
    </row>
    <row r="172" spans="1:79" ht="14.25" customHeight="1" x14ac:dyDescent="0.2">
      <c r="A172" s="29" t="s">
        <v>254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44" t="s">
        <v>220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4" t="s">
        <v>129</v>
      </c>
      <c r="O174" s="55"/>
      <c r="P174" s="55"/>
      <c r="Q174" s="55"/>
      <c r="R174" s="55"/>
      <c r="S174" s="55"/>
      <c r="T174" s="55"/>
      <c r="U174" s="56"/>
      <c r="V174" s="54" t="s">
        <v>130</v>
      </c>
      <c r="W174" s="55"/>
      <c r="X174" s="55"/>
      <c r="Y174" s="55"/>
      <c r="Z174" s="56"/>
      <c r="AA174" s="27" t="s">
        <v>221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224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231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242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247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7"/>
      <c r="O175" s="58"/>
      <c r="P175" s="58"/>
      <c r="Q175" s="58"/>
      <c r="R175" s="58"/>
      <c r="S175" s="58"/>
      <c r="T175" s="58"/>
      <c r="U175" s="59"/>
      <c r="V175" s="57"/>
      <c r="W175" s="58"/>
      <c r="X175" s="58"/>
      <c r="Y175" s="58"/>
      <c r="Z175" s="59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">
      <c r="A177" s="61" t="s">
        <v>146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99" customFormat="1" ht="51" customHeight="1" x14ac:dyDescent="0.2">
      <c r="A178" s="92" t="s">
        <v>199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4"/>
      <c r="N178" s="89">
        <v>2021</v>
      </c>
      <c r="O178" s="90"/>
      <c r="P178" s="90"/>
      <c r="Q178" s="90"/>
      <c r="R178" s="90"/>
      <c r="S178" s="90"/>
      <c r="T178" s="90"/>
      <c r="U178" s="91"/>
      <c r="V178" s="120">
        <v>40000</v>
      </c>
      <c r="W178" s="120"/>
      <c r="X178" s="120"/>
      <c r="Y178" s="120"/>
      <c r="Z178" s="120"/>
      <c r="AA178" s="120">
        <v>0</v>
      </c>
      <c r="AB178" s="120"/>
      <c r="AC178" s="120"/>
      <c r="AD178" s="120"/>
      <c r="AE178" s="120"/>
      <c r="AF178" s="120">
        <v>0</v>
      </c>
      <c r="AG178" s="120"/>
      <c r="AH178" s="120"/>
      <c r="AI178" s="120"/>
      <c r="AJ178" s="120">
        <v>40000</v>
      </c>
      <c r="AK178" s="120"/>
      <c r="AL178" s="120"/>
      <c r="AM178" s="120"/>
      <c r="AN178" s="120"/>
      <c r="AO178" s="120">
        <v>100</v>
      </c>
      <c r="AP178" s="120"/>
      <c r="AQ178" s="120"/>
      <c r="AR178" s="120"/>
      <c r="AS178" s="120">
        <v>0</v>
      </c>
      <c r="AT178" s="120"/>
      <c r="AU178" s="120"/>
      <c r="AV178" s="120"/>
      <c r="AW178" s="120"/>
      <c r="AX178" s="120">
        <v>0</v>
      </c>
      <c r="AY178" s="120"/>
      <c r="AZ178" s="120"/>
      <c r="BA178" s="120"/>
      <c r="BB178" s="120">
        <v>0</v>
      </c>
      <c r="BC178" s="120"/>
      <c r="BD178" s="120"/>
      <c r="BE178" s="120"/>
      <c r="BF178" s="120"/>
      <c r="BG178" s="120">
        <v>0</v>
      </c>
      <c r="BH178" s="120"/>
      <c r="BI178" s="120"/>
      <c r="BJ178" s="120"/>
      <c r="BK178" s="120">
        <v>0</v>
      </c>
      <c r="BL178" s="120"/>
      <c r="BM178" s="120"/>
      <c r="BN178" s="120"/>
      <c r="BO178" s="120"/>
      <c r="BP178" s="121">
        <v>0</v>
      </c>
      <c r="BQ178" s="122"/>
      <c r="BR178" s="122"/>
      <c r="BS178" s="123"/>
      <c r="CA178" s="99" t="s">
        <v>49</v>
      </c>
    </row>
    <row r="179" spans="1:79" s="99" customFormat="1" ht="63.75" customHeight="1" x14ac:dyDescent="0.2">
      <c r="A179" s="92" t="s">
        <v>200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4"/>
      <c r="N179" s="89" t="s">
        <v>201</v>
      </c>
      <c r="O179" s="90"/>
      <c r="P179" s="90"/>
      <c r="Q179" s="90"/>
      <c r="R179" s="90"/>
      <c r="S179" s="90"/>
      <c r="T179" s="90"/>
      <c r="U179" s="91"/>
      <c r="V179" s="120">
        <v>628000</v>
      </c>
      <c r="W179" s="120"/>
      <c r="X179" s="120"/>
      <c r="Y179" s="120"/>
      <c r="Z179" s="120"/>
      <c r="AA179" s="120">
        <v>0</v>
      </c>
      <c r="AB179" s="120"/>
      <c r="AC179" s="120"/>
      <c r="AD179" s="120"/>
      <c r="AE179" s="120"/>
      <c r="AF179" s="120">
        <v>0</v>
      </c>
      <c r="AG179" s="120"/>
      <c r="AH179" s="120"/>
      <c r="AI179" s="120"/>
      <c r="AJ179" s="120">
        <v>628000</v>
      </c>
      <c r="AK179" s="120"/>
      <c r="AL179" s="120"/>
      <c r="AM179" s="120"/>
      <c r="AN179" s="120"/>
      <c r="AO179" s="120">
        <v>100</v>
      </c>
      <c r="AP179" s="120"/>
      <c r="AQ179" s="120"/>
      <c r="AR179" s="120"/>
      <c r="AS179" s="120">
        <v>0</v>
      </c>
      <c r="AT179" s="120"/>
      <c r="AU179" s="120"/>
      <c r="AV179" s="120"/>
      <c r="AW179" s="120"/>
      <c r="AX179" s="120">
        <v>0</v>
      </c>
      <c r="AY179" s="120"/>
      <c r="AZ179" s="120"/>
      <c r="BA179" s="120"/>
      <c r="BB179" s="120">
        <v>0</v>
      </c>
      <c r="BC179" s="120"/>
      <c r="BD179" s="120"/>
      <c r="BE179" s="120"/>
      <c r="BF179" s="120"/>
      <c r="BG179" s="120">
        <v>0</v>
      </c>
      <c r="BH179" s="120"/>
      <c r="BI179" s="120"/>
      <c r="BJ179" s="120"/>
      <c r="BK179" s="120">
        <v>0</v>
      </c>
      <c r="BL179" s="120"/>
      <c r="BM179" s="120"/>
      <c r="BN179" s="120"/>
      <c r="BO179" s="120"/>
      <c r="BP179" s="121">
        <v>0</v>
      </c>
      <c r="BQ179" s="122"/>
      <c r="BR179" s="122"/>
      <c r="BS179" s="123"/>
    </row>
    <row r="180" spans="1:79" s="99" customFormat="1" ht="114.75" customHeight="1" x14ac:dyDescent="0.2">
      <c r="A180" s="92" t="s">
        <v>202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4"/>
      <c r="N180" s="89" t="s">
        <v>203</v>
      </c>
      <c r="O180" s="90"/>
      <c r="P180" s="90"/>
      <c r="Q180" s="90"/>
      <c r="R180" s="90"/>
      <c r="S180" s="90"/>
      <c r="T180" s="90"/>
      <c r="U180" s="91"/>
      <c r="V180" s="120">
        <v>1872994</v>
      </c>
      <c r="W180" s="120"/>
      <c r="X180" s="120"/>
      <c r="Y180" s="120"/>
      <c r="Z180" s="120"/>
      <c r="AA180" s="120">
        <v>0</v>
      </c>
      <c r="AB180" s="120"/>
      <c r="AC180" s="120"/>
      <c r="AD180" s="120"/>
      <c r="AE180" s="120"/>
      <c r="AF180" s="120">
        <v>0</v>
      </c>
      <c r="AG180" s="120"/>
      <c r="AH180" s="120"/>
      <c r="AI180" s="120"/>
      <c r="AJ180" s="120">
        <v>70000</v>
      </c>
      <c r="AK180" s="120"/>
      <c r="AL180" s="120"/>
      <c r="AM180" s="120"/>
      <c r="AN180" s="120"/>
      <c r="AO180" s="120">
        <v>100</v>
      </c>
      <c r="AP180" s="120"/>
      <c r="AQ180" s="120"/>
      <c r="AR180" s="120"/>
      <c r="AS180" s="120">
        <v>50000</v>
      </c>
      <c r="AT180" s="120"/>
      <c r="AU180" s="120"/>
      <c r="AV180" s="120"/>
      <c r="AW180" s="120"/>
      <c r="AX180" s="120">
        <v>0</v>
      </c>
      <c r="AY180" s="120"/>
      <c r="AZ180" s="120"/>
      <c r="BA180" s="120"/>
      <c r="BB180" s="120">
        <v>53100</v>
      </c>
      <c r="BC180" s="120"/>
      <c r="BD180" s="120"/>
      <c r="BE180" s="120"/>
      <c r="BF180" s="120"/>
      <c r="BG180" s="120">
        <v>0</v>
      </c>
      <c r="BH180" s="120"/>
      <c r="BI180" s="120"/>
      <c r="BJ180" s="120"/>
      <c r="BK180" s="120">
        <v>56200</v>
      </c>
      <c r="BL180" s="120"/>
      <c r="BM180" s="120"/>
      <c r="BN180" s="120"/>
      <c r="BO180" s="120"/>
      <c r="BP180" s="121">
        <v>0</v>
      </c>
      <c r="BQ180" s="122"/>
      <c r="BR180" s="122"/>
      <c r="BS180" s="123"/>
    </row>
    <row r="181" spans="1:79" s="99" customFormat="1" ht="114.75" customHeight="1" x14ac:dyDescent="0.2">
      <c r="A181" s="92" t="s">
        <v>204</v>
      </c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4"/>
      <c r="N181" s="89" t="s">
        <v>203</v>
      </c>
      <c r="O181" s="90"/>
      <c r="P181" s="90"/>
      <c r="Q181" s="90"/>
      <c r="R181" s="90"/>
      <c r="S181" s="90"/>
      <c r="T181" s="90"/>
      <c r="U181" s="91"/>
      <c r="V181" s="120">
        <v>15236351</v>
      </c>
      <c r="W181" s="120"/>
      <c r="X181" s="120"/>
      <c r="Y181" s="120"/>
      <c r="Z181" s="120"/>
      <c r="AA181" s="120">
        <v>0</v>
      </c>
      <c r="AB181" s="120"/>
      <c r="AC181" s="120"/>
      <c r="AD181" s="120"/>
      <c r="AE181" s="120"/>
      <c r="AF181" s="120">
        <v>0</v>
      </c>
      <c r="AG181" s="120"/>
      <c r="AH181" s="120"/>
      <c r="AI181" s="120"/>
      <c r="AJ181" s="120">
        <v>1064500</v>
      </c>
      <c r="AK181" s="120"/>
      <c r="AL181" s="120"/>
      <c r="AM181" s="120"/>
      <c r="AN181" s="120"/>
      <c r="AO181" s="120">
        <v>100</v>
      </c>
      <c r="AP181" s="120"/>
      <c r="AQ181" s="120"/>
      <c r="AR181" s="120"/>
      <c r="AS181" s="120">
        <v>10000</v>
      </c>
      <c r="AT181" s="120"/>
      <c r="AU181" s="120"/>
      <c r="AV181" s="120"/>
      <c r="AW181" s="120"/>
      <c r="AX181" s="120">
        <v>0</v>
      </c>
      <c r="AY181" s="120"/>
      <c r="AZ181" s="120"/>
      <c r="BA181" s="120"/>
      <c r="BB181" s="120">
        <v>10600</v>
      </c>
      <c r="BC181" s="120"/>
      <c r="BD181" s="120"/>
      <c r="BE181" s="120"/>
      <c r="BF181" s="120"/>
      <c r="BG181" s="120">
        <v>0</v>
      </c>
      <c r="BH181" s="120"/>
      <c r="BI181" s="120"/>
      <c r="BJ181" s="120"/>
      <c r="BK181" s="120">
        <v>11200</v>
      </c>
      <c r="BL181" s="120"/>
      <c r="BM181" s="120"/>
      <c r="BN181" s="120"/>
      <c r="BO181" s="120"/>
      <c r="BP181" s="121">
        <v>0</v>
      </c>
      <c r="BQ181" s="122"/>
      <c r="BR181" s="122"/>
      <c r="BS181" s="123"/>
    </row>
    <row r="182" spans="1:79" s="99" customFormat="1" ht="76.5" customHeight="1" x14ac:dyDescent="0.2">
      <c r="A182" s="92" t="s">
        <v>205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4"/>
      <c r="N182" s="89">
        <v>2020</v>
      </c>
      <c r="O182" s="90"/>
      <c r="P182" s="90"/>
      <c r="Q182" s="90"/>
      <c r="R182" s="90"/>
      <c r="S182" s="90"/>
      <c r="T182" s="90"/>
      <c r="U182" s="91"/>
      <c r="V182" s="120">
        <v>1430190</v>
      </c>
      <c r="W182" s="120"/>
      <c r="X182" s="120"/>
      <c r="Y182" s="120"/>
      <c r="Z182" s="120"/>
      <c r="AA182" s="120">
        <v>1117125</v>
      </c>
      <c r="AB182" s="120"/>
      <c r="AC182" s="120"/>
      <c r="AD182" s="120"/>
      <c r="AE182" s="120"/>
      <c r="AF182" s="120">
        <v>100</v>
      </c>
      <c r="AG182" s="120"/>
      <c r="AH182" s="120"/>
      <c r="AI182" s="120"/>
      <c r="AJ182" s="120">
        <v>0</v>
      </c>
      <c r="AK182" s="120"/>
      <c r="AL182" s="120"/>
      <c r="AM182" s="120"/>
      <c r="AN182" s="120"/>
      <c r="AO182" s="120">
        <v>0</v>
      </c>
      <c r="AP182" s="120"/>
      <c r="AQ182" s="120"/>
      <c r="AR182" s="120"/>
      <c r="AS182" s="120">
        <v>0</v>
      </c>
      <c r="AT182" s="120"/>
      <c r="AU182" s="120"/>
      <c r="AV182" s="120"/>
      <c r="AW182" s="120"/>
      <c r="AX182" s="120">
        <v>0</v>
      </c>
      <c r="AY182" s="120"/>
      <c r="AZ182" s="120"/>
      <c r="BA182" s="120"/>
      <c r="BB182" s="120">
        <v>0</v>
      </c>
      <c r="BC182" s="120"/>
      <c r="BD182" s="120"/>
      <c r="BE182" s="120"/>
      <c r="BF182" s="120"/>
      <c r="BG182" s="120">
        <v>0</v>
      </c>
      <c r="BH182" s="120"/>
      <c r="BI182" s="120"/>
      <c r="BJ182" s="120"/>
      <c r="BK182" s="120">
        <v>0</v>
      </c>
      <c r="BL182" s="120"/>
      <c r="BM182" s="120"/>
      <c r="BN182" s="120"/>
      <c r="BO182" s="120"/>
      <c r="BP182" s="121">
        <v>0</v>
      </c>
      <c r="BQ182" s="122"/>
      <c r="BR182" s="122"/>
      <c r="BS182" s="123"/>
    </row>
    <row r="183" spans="1:79" s="99" customFormat="1" ht="51" customHeight="1" x14ac:dyDescent="0.2">
      <c r="A183" s="92" t="s">
        <v>206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4"/>
      <c r="N183" s="89" t="s">
        <v>203</v>
      </c>
      <c r="O183" s="90"/>
      <c r="P183" s="90"/>
      <c r="Q183" s="90"/>
      <c r="R183" s="90"/>
      <c r="S183" s="90"/>
      <c r="T183" s="90"/>
      <c r="U183" s="91"/>
      <c r="V183" s="120">
        <v>2648313</v>
      </c>
      <c r="W183" s="120"/>
      <c r="X183" s="120"/>
      <c r="Y183" s="120"/>
      <c r="Z183" s="120"/>
      <c r="AA183" s="120">
        <v>0</v>
      </c>
      <c r="AB183" s="120"/>
      <c r="AC183" s="120"/>
      <c r="AD183" s="120"/>
      <c r="AE183" s="120"/>
      <c r="AF183" s="120">
        <v>0</v>
      </c>
      <c r="AG183" s="120"/>
      <c r="AH183" s="120"/>
      <c r="AI183" s="120"/>
      <c r="AJ183" s="120">
        <v>0</v>
      </c>
      <c r="AK183" s="120"/>
      <c r="AL183" s="120"/>
      <c r="AM183" s="120"/>
      <c r="AN183" s="120"/>
      <c r="AO183" s="120">
        <v>0</v>
      </c>
      <c r="AP183" s="120"/>
      <c r="AQ183" s="120"/>
      <c r="AR183" s="120"/>
      <c r="AS183" s="120">
        <v>600000</v>
      </c>
      <c r="AT183" s="120"/>
      <c r="AU183" s="120"/>
      <c r="AV183" s="120"/>
      <c r="AW183" s="120"/>
      <c r="AX183" s="120">
        <v>0</v>
      </c>
      <c r="AY183" s="120"/>
      <c r="AZ183" s="120"/>
      <c r="BA183" s="120"/>
      <c r="BB183" s="120">
        <v>636600</v>
      </c>
      <c r="BC183" s="120"/>
      <c r="BD183" s="120"/>
      <c r="BE183" s="120"/>
      <c r="BF183" s="120"/>
      <c r="BG183" s="120">
        <v>0</v>
      </c>
      <c r="BH183" s="120"/>
      <c r="BI183" s="120"/>
      <c r="BJ183" s="120"/>
      <c r="BK183" s="120">
        <v>672800</v>
      </c>
      <c r="BL183" s="120"/>
      <c r="BM183" s="120"/>
      <c r="BN183" s="120"/>
      <c r="BO183" s="120"/>
      <c r="BP183" s="121">
        <v>0</v>
      </c>
      <c r="BQ183" s="122"/>
      <c r="BR183" s="122"/>
      <c r="BS183" s="123"/>
    </row>
    <row r="184" spans="1:79" s="6" customFormat="1" ht="12.75" customHeight="1" x14ac:dyDescent="0.2">
      <c r="A184" s="100" t="s">
        <v>147</v>
      </c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2"/>
      <c r="N184" s="86"/>
      <c r="O184" s="87"/>
      <c r="P184" s="87"/>
      <c r="Q184" s="87"/>
      <c r="R184" s="87"/>
      <c r="S184" s="87"/>
      <c r="T184" s="87"/>
      <c r="U184" s="88"/>
      <c r="V184" s="124"/>
      <c r="W184" s="124"/>
      <c r="X184" s="124"/>
      <c r="Y184" s="124"/>
      <c r="Z184" s="124"/>
      <c r="AA184" s="124">
        <v>1117125</v>
      </c>
      <c r="AB184" s="124"/>
      <c r="AC184" s="124"/>
      <c r="AD184" s="124"/>
      <c r="AE184" s="124"/>
      <c r="AF184" s="124"/>
      <c r="AG184" s="124"/>
      <c r="AH184" s="124"/>
      <c r="AI184" s="124"/>
      <c r="AJ184" s="124">
        <v>1802500</v>
      </c>
      <c r="AK184" s="124"/>
      <c r="AL184" s="124"/>
      <c r="AM184" s="124"/>
      <c r="AN184" s="124"/>
      <c r="AO184" s="124"/>
      <c r="AP184" s="124"/>
      <c r="AQ184" s="124"/>
      <c r="AR184" s="124"/>
      <c r="AS184" s="124">
        <v>660000</v>
      </c>
      <c r="AT184" s="124"/>
      <c r="AU184" s="124"/>
      <c r="AV184" s="124"/>
      <c r="AW184" s="124"/>
      <c r="AX184" s="124"/>
      <c r="AY184" s="124"/>
      <c r="AZ184" s="124"/>
      <c r="BA184" s="124"/>
      <c r="BB184" s="124">
        <v>700300</v>
      </c>
      <c r="BC184" s="124"/>
      <c r="BD184" s="124"/>
      <c r="BE184" s="124"/>
      <c r="BF184" s="124"/>
      <c r="BG184" s="124"/>
      <c r="BH184" s="124"/>
      <c r="BI184" s="124"/>
      <c r="BJ184" s="124"/>
      <c r="BK184" s="124">
        <v>740200</v>
      </c>
      <c r="BL184" s="124"/>
      <c r="BM184" s="124"/>
      <c r="BN184" s="124"/>
      <c r="BO184" s="124"/>
      <c r="BP184" s="125"/>
      <c r="BQ184" s="126"/>
      <c r="BR184" s="126"/>
      <c r="BS184" s="127"/>
    </row>
    <row r="187" spans="1:79" ht="35.25" customHeight="1" x14ac:dyDescent="0.2">
      <c r="A187" s="29" t="s">
        <v>255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5" x14ac:dyDescent="0.2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  <c r="AV188" s="60"/>
      <c r="AW188" s="60"/>
      <c r="AX188" s="60"/>
      <c r="AY188" s="60"/>
      <c r="AZ188" s="60"/>
      <c r="BA188" s="60"/>
      <c r="BB188" s="60"/>
      <c r="BC188" s="60"/>
      <c r="BD188" s="60"/>
      <c r="BE188" s="60"/>
      <c r="BF188" s="60"/>
      <c r="BG188" s="60"/>
      <c r="BH188" s="60"/>
      <c r="BI188" s="60"/>
      <c r="BJ188" s="60"/>
      <c r="BK188" s="60"/>
      <c r="BL188" s="60"/>
    </row>
    <row r="189" spans="1:79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 x14ac:dyDescent="0.2">
      <c r="A191" s="34" t="s">
        <v>238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</row>
    <row r="192" spans="1:79" ht="14.25" customHeight="1" x14ac:dyDescent="0.2">
      <c r="A192" s="29" t="s">
        <v>222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31" t="s">
        <v>220</v>
      </c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</row>
    <row r="194" spans="1:79" ht="42.95" customHeight="1" x14ac:dyDescent="0.2">
      <c r="A194" s="74" t="s">
        <v>135</v>
      </c>
      <c r="B194" s="74"/>
      <c r="C194" s="74"/>
      <c r="D194" s="74"/>
      <c r="E194" s="74"/>
      <c r="F194" s="74"/>
      <c r="G194" s="27" t="s">
        <v>19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 t="s">
        <v>15</v>
      </c>
      <c r="U194" s="27"/>
      <c r="V194" s="27"/>
      <c r="W194" s="27"/>
      <c r="X194" s="27"/>
      <c r="Y194" s="27"/>
      <c r="Z194" s="27" t="s">
        <v>14</v>
      </c>
      <c r="AA194" s="27"/>
      <c r="AB194" s="27"/>
      <c r="AC194" s="27"/>
      <c r="AD194" s="27"/>
      <c r="AE194" s="27" t="s">
        <v>136</v>
      </c>
      <c r="AF194" s="27"/>
      <c r="AG194" s="27"/>
      <c r="AH194" s="27"/>
      <c r="AI194" s="27"/>
      <c r="AJ194" s="27"/>
      <c r="AK194" s="27" t="s">
        <v>137</v>
      </c>
      <c r="AL194" s="27"/>
      <c r="AM194" s="27"/>
      <c r="AN194" s="27"/>
      <c r="AO194" s="27"/>
      <c r="AP194" s="27"/>
      <c r="AQ194" s="27" t="s">
        <v>138</v>
      </c>
      <c r="AR194" s="27"/>
      <c r="AS194" s="27"/>
      <c r="AT194" s="27"/>
      <c r="AU194" s="27"/>
      <c r="AV194" s="27"/>
      <c r="AW194" s="27" t="s">
        <v>98</v>
      </c>
      <c r="AX194" s="27"/>
      <c r="AY194" s="27"/>
      <c r="AZ194" s="27"/>
      <c r="BA194" s="27"/>
      <c r="BB194" s="27"/>
      <c r="BC194" s="27"/>
      <c r="BD194" s="27"/>
      <c r="BE194" s="27"/>
      <c r="BF194" s="27"/>
      <c r="BG194" s="27" t="s">
        <v>139</v>
      </c>
      <c r="BH194" s="27"/>
      <c r="BI194" s="27"/>
      <c r="BJ194" s="27"/>
      <c r="BK194" s="27"/>
      <c r="BL194" s="27"/>
    </row>
    <row r="195" spans="1:79" ht="39.950000000000003" customHeight="1" x14ac:dyDescent="0.2">
      <c r="A195" s="74"/>
      <c r="B195" s="74"/>
      <c r="C195" s="74"/>
      <c r="D195" s="74"/>
      <c r="E195" s="74"/>
      <c r="F195" s="74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 t="s">
        <v>17</v>
      </c>
      <c r="AX195" s="27"/>
      <c r="AY195" s="27"/>
      <c r="AZ195" s="27"/>
      <c r="BA195" s="27"/>
      <c r="BB195" s="27" t="s">
        <v>16</v>
      </c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>
        <v>3</v>
      </c>
      <c r="U196" s="27"/>
      <c r="V196" s="27"/>
      <c r="W196" s="27"/>
      <c r="X196" s="27"/>
      <c r="Y196" s="27"/>
      <c r="Z196" s="27">
        <v>4</v>
      </c>
      <c r="AA196" s="27"/>
      <c r="AB196" s="27"/>
      <c r="AC196" s="27"/>
      <c r="AD196" s="27"/>
      <c r="AE196" s="27">
        <v>5</v>
      </c>
      <c r="AF196" s="27"/>
      <c r="AG196" s="27"/>
      <c r="AH196" s="27"/>
      <c r="AI196" s="27"/>
      <c r="AJ196" s="27"/>
      <c r="AK196" s="27">
        <v>6</v>
      </c>
      <c r="AL196" s="27"/>
      <c r="AM196" s="27"/>
      <c r="AN196" s="27"/>
      <c r="AO196" s="27"/>
      <c r="AP196" s="27"/>
      <c r="AQ196" s="27">
        <v>7</v>
      </c>
      <c r="AR196" s="27"/>
      <c r="AS196" s="27"/>
      <c r="AT196" s="27"/>
      <c r="AU196" s="27"/>
      <c r="AV196" s="27"/>
      <c r="AW196" s="27">
        <v>8</v>
      </c>
      <c r="AX196" s="27"/>
      <c r="AY196" s="27"/>
      <c r="AZ196" s="27"/>
      <c r="BA196" s="27"/>
      <c r="BB196" s="27">
        <v>9</v>
      </c>
      <c r="BC196" s="27"/>
      <c r="BD196" s="27"/>
      <c r="BE196" s="27"/>
      <c r="BF196" s="27"/>
      <c r="BG196" s="27">
        <v>10</v>
      </c>
      <c r="BH196" s="27"/>
      <c r="BI196" s="27"/>
      <c r="BJ196" s="27"/>
      <c r="BK196" s="27"/>
      <c r="BL196" s="27"/>
    </row>
    <row r="197" spans="1:79" s="1" customFormat="1" ht="12" hidden="1" customHeight="1" x14ac:dyDescent="0.2">
      <c r="A197" s="26" t="s">
        <v>64</v>
      </c>
      <c r="B197" s="26"/>
      <c r="C197" s="26"/>
      <c r="D197" s="26"/>
      <c r="E197" s="26"/>
      <c r="F197" s="26"/>
      <c r="G197" s="61" t="s">
        <v>57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30" t="s">
        <v>80</v>
      </c>
      <c r="U197" s="30"/>
      <c r="V197" s="30"/>
      <c r="W197" s="30"/>
      <c r="X197" s="30"/>
      <c r="Y197" s="30"/>
      <c r="Z197" s="30" t="s">
        <v>81</v>
      </c>
      <c r="AA197" s="30"/>
      <c r="AB197" s="30"/>
      <c r="AC197" s="30"/>
      <c r="AD197" s="30"/>
      <c r="AE197" s="30" t="s">
        <v>82</v>
      </c>
      <c r="AF197" s="30"/>
      <c r="AG197" s="30"/>
      <c r="AH197" s="30"/>
      <c r="AI197" s="30"/>
      <c r="AJ197" s="30"/>
      <c r="AK197" s="30" t="s">
        <v>83</v>
      </c>
      <c r="AL197" s="30"/>
      <c r="AM197" s="30"/>
      <c r="AN197" s="30"/>
      <c r="AO197" s="30"/>
      <c r="AP197" s="30"/>
      <c r="AQ197" s="78" t="s">
        <v>99</v>
      </c>
      <c r="AR197" s="30"/>
      <c r="AS197" s="30"/>
      <c r="AT197" s="30"/>
      <c r="AU197" s="30"/>
      <c r="AV197" s="30"/>
      <c r="AW197" s="30" t="s">
        <v>84</v>
      </c>
      <c r="AX197" s="30"/>
      <c r="AY197" s="30"/>
      <c r="AZ197" s="30"/>
      <c r="BA197" s="30"/>
      <c r="BB197" s="30" t="s">
        <v>85</v>
      </c>
      <c r="BC197" s="30"/>
      <c r="BD197" s="30"/>
      <c r="BE197" s="30"/>
      <c r="BF197" s="30"/>
      <c r="BG197" s="78" t="s">
        <v>100</v>
      </c>
      <c r="BH197" s="30"/>
      <c r="BI197" s="30"/>
      <c r="BJ197" s="30"/>
      <c r="BK197" s="30"/>
      <c r="BL197" s="30"/>
      <c r="CA197" s="1" t="s">
        <v>50</v>
      </c>
    </row>
    <row r="198" spans="1:79" s="6" customFormat="1" ht="12.75" customHeight="1" x14ac:dyDescent="0.2">
      <c r="A198" s="85"/>
      <c r="B198" s="85"/>
      <c r="C198" s="85"/>
      <c r="D198" s="85"/>
      <c r="E198" s="85"/>
      <c r="F198" s="85"/>
      <c r="G198" s="128" t="s">
        <v>147</v>
      </c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  <c r="AM198" s="116"/>
      <c r="AN198" s="116"/>
      <c r="AO198" s="116"/>
      <c r="AP198" s="116"/>
      <c r="AQ198" s="116">
        <f>IF(ISNUMBER(AK198),AK198,0)-IF(ISNUMBER(AE198),AE198,0)</f>
        <v>0</v>
      </c>
      <c r="AR198" s="116"/>
      <c r="AS198" s="116"/>
      <c r="AT198" s="116"/>
      <c r="AU198" s="116"/>
      <c r="AV198" s="116"/>
      <c r="AW198" s="116"/>
      <c r="AX198" s="116"/>
      <c r="AY198" s="116"/>
      <c r="AZ198" s="116"/>
      <c r="BA198" s="116"/>
      <c r="BB198" s="116"/>
      <c r="BC198" s="116"/>
      <c r="BD198" s="116"/>
      <c r="BE198" s="116"/>
      <c r="BF198" s="116"/>
      <c r="BG198" s="116">
        <f>IF(ISNUMBER(Z198),Z198,0)+IF(ISNUMBER(AK198),AK198,0)</f>
        <v>0</v>
      </c>
      <c r="BH198" s="116"/>
      <c r="BI198" s="116"/>
      <c r="BJ198" s="116"/>
      <c r="BK198" s="116"/>
      <c r="BL198" s="116"/>
      <c r="CA198" s="6" t="s">
        <v>51</v>
      </c>
    </row>
    <row r="200" spans="1:79" ht="14.25" customHeight="1" x14ac:dyDescent="0.2">
      <c r="A200" s="29" t="s">
        <v>239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 x14ac:dyDescent="0.2">
      <c r="A201" s="31" t="s">
        <v>220</v>
      </c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79" ht="18" customHeight="1" x14ac:dyDescent="0.2">
      <c r="A202" s="27" t="s">
        <v>135</v>
      </c>
      <c r="B202" s="27"/>
      <c r="C202" s="27"/>
      <c r="D202" s="27"/>
      <c r="E202" s="27"/>
      <c r="F202" s="27"/>
      <c r="G202" s="27" t="s">
        <v>19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 t="s">
        <v>226</v>
      </c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 t="s">
        <v>236</v>
      </c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42.95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 t="s">
        <v>140</v>
      </c>
      <c r="R203" s="27"/>
      <c r="S203" s="27"/>
      <c r="T203" s="27"/>
      <c r="U203" s="27"/>
      <c r="V203" s="74" t="s">
        <v>141</v>
      </c>
      <c r="W203" s="74"/>
      <c r="X203" s="74"/>
      <c r="Y203" s="74"/>
      <c r="Z203" s="27" t="s">
        <v>142</v>
      </c>
      <c r="AA203" s="27"/>
      <c r="AB203" s="27"/>
      <c r="AC203" s="27"/>
      <c r="AD203" s="27"/>
      <c r="AE203" s="27"/>
      <c r="AF203" s="27"/>
      <c r="AG203" s="27"/>
      <c r="AH203" s="27"/>
      <c r="AI203" s="27"/>
      <c r="AJ203" s="27" t="s">
        <v>143</v>
      </c>
      <c r="AK203" s="27"/>
      <c r="AL203" s="27"/>
      <c r="AM203" s="27"/>
      <c r="AN203" s="27"/>
      <c r="AO203" s="27" t="s">
        <v>20</v>
      </c>
      <c r="AP203" s="27"/>
      <c r="AQ203" s="27"/>
      <c r="AR203" s="27"/>
      <c r="AS203" s="27"/>
      <c r="AT203" s="74" t="s">
        <v>144</v>
      </c>
      <c r="AU203" s="74"/>
      <c r="AV203" s="74"/>
      <c r="AW203" s="74"/>
      <c r="AX203" s="27" t="s">
        <v>142</v>
      </c>
      <c r="AY203" s="27"/>
      <c r="AZ203" s="27"/>
      <c r="BA203" s="27"/>
      <c r="BB203" s="27"/>
      <c r="BC203" s="27"/>
      <c r="BD203" s="27"/>
      <c r="BE203" s="27"/>
      <c r="BF203" s="27"/>
      <c r="BG203" s="27"/>
      <c r="BH203" s="27" t="s">
        <v>145</v>
      </c>
      <c r="BI203" s="27"/>
      <c r="BJ203" s="27"/>
      <c r="BK203" s="27"/>
      <c r="BL203" s="27"/>
    </row>
    <row r="204" spans="1:79" ht="63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74"/>
      <c r="W204" s="74"/>
      <c r="X204" s="74"/>
      <c r="Y204" s="74"/>
      <c r="Z204" s="27" t="s">
        <v>17</v>
      </c>
      <c r="AA204" s="27"/>
      <c r="AB204" s="27"/>
      <c r="AC204" s="27"/>
      <c r="AD204" s="27"/>
      <c r="AE204" s="27" t="s">
        <v>16</v>
      </c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74"/>
      <c r="AU204" s="74"/>
      <c r="AV204" s="74"/>
      <c r="AW204" s="74"/>
      <c r="AX204" s="27" t="s">
        <v>17</v>
      </c>
      <c r="AY204" s="27"/>
      <c r="AZ204" s="27"/>
      <c r="BA204" s="27"/>
      <c r="BB204" s="27"/>
      <c r="BC204" s="27" t="s">
        <v>16</v>
      </c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>
        <v>3</v>
      </c>
      <c r="R205" s="27"/>
      <c r="S205" s="27"/>
      <c r="T205" s="27"/>
      <c r="U205" s="27"/>
      <c r="V205" s="27">
        <v>4</v>
      </c>
      <c r="W205" s="27"/>
      <c r="X205" s="27"/>
      <c r="Y205" s="27"/>
      <c r="Z205" s="27">
        <v>5</v>
      </c>
      <c r="AA205" s="27"/>
      <c r="AB205" s="27"/>
      <c r="AC205" s="27"/>
      <c r="AD205" s="27"/>
      <c r="AE205" s="27">
        <v>6</v>
      </c>
      <c r="AF205" s="27"/>
      <c r="AG205" s="27"/>
      <c r="AH205" s="27"/>
      <c r="AI205" s="27"/>
      <c r="AJ205" s="27">
        <v>7</v>
      </c>
      <c r="AK205" s="27"/>
      <c r="AL205" s="27"/>
      <c r="AM205" s="27"/>
      <c r="AN205" s="27"/>
      <c r="AO205" s="27">
        <v>8</v>
      </c>
      <c r="AP205" s="27"/>
      <c r="AQ205" s="27"/>
      <c r="AR205" s="27"/>
      <c r="AS205" s="27"/>
      <c r="AT205" s="27">
        <v>9</v>
      </c>
      <c r="AU205" s="27"/>
      <c r="AV205" s="27"/>
      <c r="AW205" s="27"/>
      <c r="AX205" s="27">
        <v>10</v>
      </c>
      <c r="AY205" s="27"/>
      <c r="AZ205" s="27"/>
      <c r="BA205" s="27"/>
      <c r="BB205" s="27"/>
      <c r="BC205" s="27">
        <v>11</v>
      </c>
      <c r="BD205" s="27"/>
      <c r="BE205" s="27"/>
      <c r="BF205" s="27"/>
      <c r="BG205" s="27"/>
      <c r="BH205" s="27">
        <v>12</v>
      </c>
      <c r="BI205" s="27"/>
      <c r="BJ205" s="27"/>
      <c r="BK205" s="27"/>
      <c r="BL205" s="27"/>
    </row>
    <row r="206" spans="1:79" s="1" customFormat="1" ht="12" hidden="1" customHeight="1" x14ac:dyDescent="0.2">
      <c r="A206" s="26" t="s">
        <v>64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30" t="s">
        <v>80</v>
      </c>
      <c r="R206" s="30"/>
      <c r="S206" s="30"/>
      <c r="T206" s="30"/>
      <c r="U206" s="30"/>
      <c r="V206" s="30" t="s">
        <v>81</v>
      </c>
      <c r="W206" s="30"/>
      <c r="X206" s="30"/>
      <c r="Y206" s="30"/>
      <c r="Z206" s="30" t="s">
        <v>82</v>
      </c>
      <c r="AA206" s="30"/>
      <c r="AB206" s="30"/>
      <c r="AC206" s="30"/>
      <c r="AD206" s="30"/>
      <c r="AE206" s="30" t="s">
        <v>83</v>
      </c>
      <c r="AF206" s="30"/>
      <c r="AG206" s="30"/>
      <c r="AH206" s="30"/>
      <c r="AI206" s="30"/>
      <c r="AJ206" s="78" t="s">
        <v>101</v>
      </c>
      <c r="AK206" s="30"/>
      <c r="AL206" s="30"/>
      <c r="AM206" s="30"/>
      <c r="AN206" s="30"/>
      <c r="AO206" s="30" t="s">
        <v>84</v>
      </c>
      <c r="AP206" s="30"/>
      <c r="AQ206" s="30"/>
      <c r="AR206" s="30"/>
      <c r="AS206" s="30"/>
      <c r="AT206" s="78" t="s">
        <v>102</v>
      </c>
      <c r="AU206" s="30"/>
      <c r="AV206" s="30"/>
      <c r="AW206" s="30"/>
      <c r="AX206" s="30" t="s">
        <v>85</v>
      </c>
      <c r="AY206" s="30"/>
      <c r="AZ206" s="30"/>
      <c r="BA206" s="30"/>
      <c r="BB206" s="30"/>
      <c r="BC206" s="30" t="s">
        <v>86</v>
      </c>
      <c r="BD206" s="30"/>
      <c r="BE206" s="30"/>
      <c r="BF206" s="30"/>
      <c r="BG206" s="30"/>
      <c r="BH206" s="78" t="s">
        <v>101</v>
      </c>
      <c r="BI206" s="30"/>
      <c r="BJ206" s="30"/>
      <c r="BK206" s="30"/>
      <c r="BL206" s="30"/>
      <c r="CA206" s="1" t="s">
        <v>52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28" t="s">
        <v>147</v>
      </c>
      <c r="H207" s="128"/>
      <c r="I207" s="128"/>
      <c r="J207" s="128"/>
      <c r="K207" s="128"/>
      <c r="L207" s="128"/>
      <c r="M207" s="128"/>
      <c r="N207" s="128"/>
      <c r="O207" s="128"/>
      <c r="P207" s="128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>
        <f>IF(ISNUMBER(Q207),Q207,0)-IF(ISNUMBER(Z207),Z207,0)</f>
        <v>0</v>
      </c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>
        <f>IF(ISNUMBER(V207),V207,0)-IF(ISNUMBER(Z207),Z207,0)-IF(ISNUMBER(AE207),AE207,0)</f>
        <v>0</v>
      </c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/>
      <c r="BH207" s="116">
        <f>IF(ISNUMBER(AO207),AO207,0)-IF(ISNUMBER(AX207),AX207,0)</f>
        <v>0</v>
      </c>
      <c r="BI207" s="116"/>
      <c r="BJ207" s="116"/>
      <c r="BK207" s="116"/>
      <c r="BL207" s="116"/>
      <c r="CA207" s="6" t="s">
        <v>53</v>
      </c>
    </row>
    <row r="209" spans="1:79" ht="14.25" customHeight="1" x14ac:dyDescent="0.2">
      <c r="A209" s="29" t="s">
        <v>227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220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42.95" customHeight="1" x14ac:dyDescent="0.2">
      <c r="A211" s="74" t="s">
        <v>135</v>
      </c>
      <c r="B211" s="74"/>
      <c r="C211" s="74"/>
      <c r="D211" s="74"/>
      <c r="E211" s="74"/>
      <c r="F211" s="74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 t="s">
        <v>15</v>
      </c>
      <c r="U211" s="27"/>
      <c r="V211" s="27"/>
      <c r="W211" s="27"/>
      <c r="X211" s="27"/>
      <c r="Y211" s="27"/>
      <c r="Z211" s="27" t="s">
        <v>14</v>
      </c>
      <c r="AA211" s="27"/>
      <c r="AB211" s="27"/>
      <c r="AC211" s="27"/>
      <c r="AD211" s="27"/>
      <c r="AE211" s="27" t="s">
        <v>223</v>
      </c>
      <c r="AF211" s="27"/>
      <c r="AG211" s="27"/>
      <c r="AH211" s="27"/>
      <c r="AI211" s="27"/>
      <c r="AJ211" s="27"/>
      <c r="AK211" s="27" t="s">
        <v>228</v>
      </c>
      <c r="AL211" s="27"/>
      <c r="AM211" s="27"/>
      <c r="AN211" s="27"/>
      <c r="AO211" s="27"/>
      <c r="AP211" s="27"/>
      <c r="AQ211" s="27" t="s">
        <v>240</v>
      </c>
      <c r="AR211" s="27"/>
      <c r="AS211" s="27"/>
      <c r="AT211" s="27"/>
      <c r="AU211" s="27"/>
      <c r="AV211" s="27"/>
      <c r="AW211" s="27" t="s">
        <v>18</v>
      </c>
      <c r="AX211" s="27"/>
      <c r="AY211" s="27"/>
      <c r="AZ211" s="27"/>
      <c r="BA211" s="27"/>
      <c r="BB211" s="27"/>
      <c r="BC211" s="27"/>
      <c r="BD211" s="27"/>
      <c r="BE211" s="27" t="s">
        <v>156</v>
      </c>
      <c r="BF211" s="27"/>
      <c r="BG211" s="27"/>
      <c r="BH211" s="27"/>
      <c r="BI211" s="27"/>
      <c r="BJ211" s="27"/>
      <c r="BK211" s="27"/>
      <c r="BL211" s="27"/>
    </row>
    <row r="212" spans="1:79" ht="21.75" customHeight="1" x14ac:dyDescent="0.2">
      <c r="A212" s="74"/>
      <c r="B212" s="74"/>
      <c r="C212" s="74"/>
      <c r="D212" s="74"/>
      <c r="E212" s="74"/>
      <c r="F212" s="74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>
        <v>3</v>
      </c>
      <c r="U213" s="27"/>
      <c r="V213" s="27"/>
      <c r="W213" s="27"/>
      <c r="X213" s="27"/>
      <c r="Y213" s="27"/>
      <c r="Z213" s="27">
        <v>4</v>
      </c>
      <c r="AA213" s="27"/>
      <c r="AB213" s="27"/>
      <c r="AC213" s="27"/>
      <c r="AD213" s="27"/>
      <c r="AE213" s="27">
        <v>5</v>
      </c>
      <c r="AF213" s="27"/>
      <c r="AG213" s="27"/>
      <c r="AH213" s="27"/>
      <c r="AI213" s="27"/>
      <c r="AJ213" s="27"/>
      <c r="AK213" s="27">
        <v>6</v>
      </c>
      <c r="AL213" s="27"/>
      <c r="AM213" s="27"/>
      <c r="AN213" s="27"/>
      <c r="AO213" s="27"/>
      <c r="AP213" s="27"/>
      <c r="AQ213" s="27">
        <v>7</v>
      </c>
      <c r="AR213" s="27"/>
      <c r="AS213" s="27"/>
      <c r="AT213" s="27"/>
      <c r="AU213" s="27"/>
      <c r="AV213" s="27"/>
      <c r="AW213" s="26">
        <v>8</v>
      </c>
      <c r="AX213" s="26"/>
      <c r="AY213" s="26"/>
      <c r="AZ213" s="26"/>
      <c r="BA213" s="26"/>
      <c r="BB213" s="26"/>
      <c r="BC213" s="26"/>
      <c r="BD213" s="26"/>
      <c r="BE213" s="26">
        <v>9</v>
      </c>
      <c r="BF213" s="26"/>
      <c r="BG213" s="26"/>
      <c r="BH213" s="26"/>
      <c r="BI213" s="26"/>
      <c r="BJ213" s="26"/>
      <c r="BK213" s="26"/>
      <c r="BL213" s="26"/>
    </row>
    <row r="214" spans="1:79" s="1" customFormat="1" ht="18.75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30" t="s">
        <v>80</v>
      </c>
      <c r="U214" s="30"/>
      <c r="V214" s="30"/>
      <c r="W214" s="30"/>
      <c r="X214" s="30"/>
      <c r="Y214" s="30"/>
      <c r="Z214" s="30" t="s">
        <v>81</v>
      </c>
      <c r="AA214" s="30"/>
      <c r="AB214" s="30"/>
      <c r="AC214" s="30"/>
      <c r="AD214" s="30"/>
      <c r="AE214" s="30" t="s">
        <v>82</v>
      </c>
      <c r="AF214" s="30"/>
      <c r="AG214" s="30"/>
      <c r="AH214" s="30"/>
      <c r="AI214" s="30"/>
      <c r="AJ214" s="30"/>
      <c r="AK214" s="30" t="s">
        <v>83</v>
      </c>
      <c r="AL214" s="30"/>
      <c r="AM214" s="30"/>
      <c r="AN214" s="30"/>
      <c r="AO214" s="30"/>
      <c r="AP214" s="30"/>
      <c r="AQ214" s="30" t="s">
        <v>84</v>
      </c>
      <c r="AR214" s="30"/>
      <c r="AS214" s="30"/>
      <c r="AT214" s="30"/>
      <c r="AU214" s="30"/>
      <c r="AV214" s="30"/>
      <c r="AW214" s="61" t="s">
        <v>87</v>
      </c>
      <c r="AX214" s="61"/>
      <c r="AY214" s="61"/>
      <c r="AZ214" s="61"/>
      <c r="BA214" s="61"/>
      <c r="BB214" s="61"/>
      <c r="BC214" s="61"/>
      <c r="BD214" s="61"/>
      <c r="BE214" s="61" t="s">
        <v>88</v>
      </c>
      <c r="BF214" s="61"/>
      <c r="BG214" s="61"/>
      <c r="BH214" s="61"/>
      <c r="BI214" s="61"/>
      <c r="BJ214" s="61"/>
      <c r="BK214" s="61"/>
      <c r="BL214" s="61"/>
      <c r="CA214" s="1" t="s">
        <v>54</v>
      </c>
    </row>
    <row r="215" spans="1:79" s="6" customFormat="1" ht="12.75" customHeight="1" x14ac:dyDescent="0.2">
      <c r="A215" s="85"/>
      <c r="B215" s="85"/>
      <c r="C215" s="85"/>
      <c r="D215" s="85"/>
      <c r="E215" s="85"/>
      <c r="F215" s="85"/>
      <c r="G215" s="128" t="s">
        <v>147</v>
      </c>
      <c r="H215" s="128"/>
      <c r="I215" s="128"/>
      <c r="J215" s="128"/>
      <c r="K215" s="128"/>
      <c r="L215" s="128"/>
      <c r="M215" s="128"/>
      <c r="N215" s="128"/>
      <c r="O215" s="128"/>
      <c r="P215" s="128"/>
      <c r="Q215" s="128"/>
      <c r="R215" s="128"/>
      <c r="S215" s="128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/>
      <c r="AU215" s="116"/>
      <c r="AV215" s="116"/>
      <c r="AW215" s="128"/>
      <c r="AX215" s="128"/>
      <c r="AY215" s="128"/>
      <c r="AZ215" s="128"/>
      <c r="BA215" s="128"/>
      <c r="BB215" s="128"/>
      <c r="BC215" s="128"/>
      <c r="BD215" s="128"/>
      <c r="BE215" s="128"/>
      <c r="BF215" s="128"/>
      <c r="BG215" s="128"/>
      <c r="BH215" s="128"/>
      <c r="BI215" s="128"/>
      <c r="BJ215" s="128"/>
      <c r="BK215" s="128"/>
      <c r="BL215" s="128"/>
      <c r="CA215" s="6" t="s">
        <v>55</v>
      </c>
    </row>
    <row r="217" spans="1:79" ht="14.25" customHeight="1" x14ac:dyDescent="0.2">
      <c r="A217" s="29" t="s">
        <v>241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129" t="s">
        <v>210</v>
      </c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  <c r="Z218" s="130"/>
      <c r="AA218" s="130"/>
      <c r="AB218" s="130"/>
      <c r="AC218" s="130"/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  <c r="BI218" s="130"/>
      <c r="BJ218" s="130"/>
      <c r="BK218" s="130"/>
      <c r="BL218" s="130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14.25" x14ac:dyDescent="0.2">
      <c r="A221" s="29" t="s">
        <v>256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14.25" x14ac:dyDescent="0.2">
      <c r="A222" s="29" t="s">
        <v>229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30" customHeight="1" x14ac:dyDescent="0.2">
      <c r="A223" s="129" t="s">
        <v>211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7" spans="1:58" ht="18.95" customHeight="1" x14ac:dyDescent="0.2">
      <c r="A227" s="133" t="s">
        <v>214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22"/>
      <c r="AC227" s="22"/>
      <c r="AD227" s="22"/>
      <c r="AE227" s="22"/>
      <c r="AF227" s="22"/>
      <c r="AG227" s="22"/>
      <c r="AH227" s="42"/>
      <c r="AI227" s="42"/>
      <c r="AJ227" s="42"/>
      <c r="AK227" s="42"/>
      <c r="AL227" s="42"/>
      <c r="AM227" s="42"/>
      <c r="AN227" s="42"/>
      <c r="AO227" s="42"/>
      <c r="AP227" s="42"/>
      <c r="AQ227" s="22"/>
      <c r="AR227" s="22"/>
      <c r="AS227" s="22"/>
      <c r="AT227" s="22"/>
      <c r="AU227" s="134" t="s">
        <v>216</v>
      </c>
      <c r="AV227" s="132"/>
      <c r="AW227" s="132"/>
      <c r="AX227" s="132"/>
      <c r="AY227" s="132"/>
      <c r="AZ227" s="132"/>
      <c r="BA227" s="132"/>
      <c r="BB227" s="132"/>
      <c r="BC227" s="132"/>
      <c r="BD227" s="132"/>
      <c r="BE227" s="132"/>
      <c r="BF227" s="132"/>
    </row>
    <row r="228" spans="1:58" ht="12.75" customHeight="1" x14ac:dyDescent="0.2">
      <c r="AB228" s="23"/>
      <c r="AC228" s="23"/>
      <c r="AD228" s="23"/>
      <c r="AE228" s="23"/>
      <c r="AF228" s="23"/>
      <c r="AG228" s="23"/>
      <c r="AH228" s="28" t="s">
        <v>1</v>
      </c>
      <c r="AI228" s="28"/>
      <c r="AJ228" s="28"/>
      <c r="AK228" s="28"/>
      <c r="AL228" s="28"/>
      <c r="AM228" s="28"/>
      <c r="AN228" s="28"/>
      <c r="AO228" s="28"/>
      <c r="AP228" s="28"/>
      <c r="AQ228" s="23"/>
      <c r="AR228" s="23"/>
      <c r="AS228" s="23"/>
      <c r="AT228" s="23"/>
      <c r="AU228" s="28" t="s">
        <v>160</v>
      </c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</row>
    <row r="229" spans="1:58" ht="15" x14ac:dyDescent="0.2">
      <c r="AB229" s="23"/>
      <c r="AC229" s="23"/>
      <c r="AD229" s="23"/>
      <c r="AE229" s="23"/>
      <c r="AF229" s="23"/>
      <c r="AG229" s="23"/>
      <c r="AH229" s="24"/>
      <c r="AI229" s="24"/>
      <c r="AJ229" s="24"/>
      <c r="AK229" s="24"/>
      <c r="AL229" s="24"/>
      <c r="AM229" s="24"/>
      <c r="AN229" s="24"/>
      <c r="AO229" s="24"/>
      <c r="AP229" s="24"/>
      <c r="AQ229" s="23"/>
      <c r="AR229" s="23"/>
      <c r="AS229" s="23"/>
      <c r="AT229" s="23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</row>
    <row r="230" spans="1:58" ht="18" customHeight="1" x14ac:dyDescent="0.2">
      <c r="A230" s="133" t="s">
        <v>215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  <c r="Z230" s="130"/>
      <c r="AA230" s="130"/>
      <c r="AB230" s="23"/>
      <c r="AC230" s="23"/>
      <c r="AD230" s="23"/>
      <c r="AE230" s="23"/>
      <c r="AF230" s="23"/>
      <c r="AG230" s="23"/>
      <c r="AH230" s="43"/>
      <c r="AI230" s="43"/>
      <c r="AJ230" s="43"/>
      <c r="AK230" s="43"/>
      <c r="AL230" s="43"/>
      <c r="AM230" s="43"/>
      <c r="AN230" s="43"/>
      <c r="AO230" s="43"/>
      <c r="AP230" s="43"/>
      <c r="AQ230" s="23"/>
      <c r="AR230" s="23"/>
      <c r="AS230" s="23"/>
      <c r="AT230" s="23"/>
      <c r="AU230" s="135" t="s">
        <v>217</v>
      </c>
      <c r="AV230" s="132"/>
      <c r="AW230" s="132"/>
      <c r="AX230" s="132"/>
      <c r="AY230" s="132"/>
      <c r="AZ230" s="132"/>
      <c r="BA230" s="132"/>
      <c r="BB230" s="132"/>
      <c r="BC230" s="132"/>
      <c r="BD230" s="132"/>
      <c r="BE230" s="132"/>
      <c r="BF230" s="132"/>
    </row>
    <row r="231" spans="1:58" ht="12" customHeight="1" x14ac:dyDescent="0.2">
      <c r="AB231" s="23"/>
      <c r="AC231" s="23"/>
      <c r="AD231" s="23"/>
      <c r="AE231" s="23"/>
      <c r="AF231" s="23"/>
      <c r="AG231" s="23"/>
      <c r="AH231" s="28" t="s">
        <v>1</v>
      </c>
      <c r="AI231" s="28"/>
      <c r="AJ231" s="28"/>
      <c r="AK231" s="28"/>
      <c r="AL231" s="28"/>
      <c r="AM231" s="28"/>
      <c r="AN231" s="28"/>
      <c r="AO231" s="28"/>
      <c r="AP231" s="28"/>
      <c r="AQ231" s="23"/>
      <c r="AR231" s="23"/>
      <c r="AS231" s="23"/>
      <c r="AT231" s="23"/>
      <c r="AU231" s="28" t="s">
        <v>160</v>
      </c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</row>
  </sheetData>
  <mergeCells count="1392">
    <mergeCell ref="BP184:BS184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A180:M180"/>
    <mergeCell ref="N180:U180"/>
    <mergeCell ref="V180:Z180"/>
    <mergeCell ref="AA180:AE180"/>
    <mergeCell ref="AF180:AI180"/>
    <mergeCell ref="AJ180:AN180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BP178:BS178"/>
    <mergeCell ref="A187:BL187"/>
    <mergeCell ref="A188:BL188"/>
    <mergeCell ref="A191:BL191"/>
    <mergeCell ref="A192:BL192"/>
    <mergeCell ref="A193:BL193"/>
    <mergeCell ref="BB179:BF179"/>
    <mergeCell ref="BG179:BJ179"/>
    <mergeCell ref="BK179:BO179"/>
    <mergeCell ref="BP179:BS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3:AT123"/>
    <mergeCell ref="AU123:AY123"/>
    <mergeCell ref="AZ123:BD123"/>
    <mergeCell ref="BE123:BI123"/>
    <mergeCell ref="A132:BL132"/>
    <mergeCell ref="A133:BR133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9:BX109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48 A99">
    <cfRule type="cellIs" dxfId="34" priority="39" stopIfTrue="1" operator="equal">
      <formula>A89</formula>
    </cfRule>
  </conditionalFormatting>
  <conditionalFormatting sqref="A109:C109 A123:C123">
    <cfRule type="cellIs" dxfId="33" priority="40" stopIfTrue="1" operator="equal">
      <formula>A108</formula>
    </cfRule>
    <cfRule type="cellIs" dxfId="32" priority="41" stopIfTrue="1" operator="equal">
      <formula>0</formula>
    </cfRule>
  </conditionalFormatting>
  <conditionalFormatting sqref="A91">
    <cfRule type="cellIs" dxfId="31" priority="38" stopIfTrue="1" operator="equal">
      <formula>A90</formula>
    </cfRule>
  </conditionalFormatting>
  <conditionalFormatting sqref="A101">
    <cfRule type="cellIs" dxfId="30" priority="43" stopIfTrue="1" operator="equal">
      <formula>A99</formula>
    </cfRule>
  </conditionalFormatting>
  <conditionalFormatting sqref="A100">
    <cfRule type="cellIs" dxfId="29" priority="36" stopIfTrue="1" operator="equal">
      <formula>A99</formula>
    </cfRule>
  </conditionalFormatting>
  <conditionalFormatting sqref="A149">
    <cfRule type="cellIs" dxfId="28" priority="2" stopIfTrue="1" operator="equal">
      <formula>A148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15:C115">
    <cfRule type="cellIs" dxfId="17" priority="23" stopIfTrue="1" operator="equal">
      <formula>A114</formula>
    </cfRule>
    <cfRule type="cellIs" dxfId="16" priority="24" stopIfTrue="1" operator="equal">
      <formula>0</formula>
    </cfRule>
  </conditionalFormatting>
  <conditionalFormatting sqref="A116:C116">
    <cfRule type="cellIs" dxfId="15" priority="21" stopIfTrue="1" operator="equal">
      <formula>A115</formula>
    </cfRule>
    <cfRule type="cellIs" dxfId="14" priority="22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КПК0217322</vt:lpstr>
      <vt:lpstr>'Додаток2 КПК0217322'!Область_друку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2022-10-18T11:50:38Z</cp:lastPrinted>
  <dcterms:created xsi:type="dcterms:W3CDTF">2016-07-02T12:27:50Z</dcterms:created>
  <dcterms:modified xsi:type="dcterms:W3CDTF">2022-10-18T11:50:40Z</dcterms:modified>
</cp:coreProperties>
</file>